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ROP EFRR\RPO WO 2014-2020\DOKUMENTY\REGULAMINY_2014-2020\5.5 REGULAMIN KONKURSU\NABÓR 2020\dokumentacja na gotowo na ZWO\załączniki\załącznik nr 4\"/>
    </mc:Choice>
  </mc:AlternateContent>
  <bookViews>
    <workbookView xWindow="0" yWindow="0" windowWidth="19200" windowHeight="11295" tabRatio="601"/>
  </bookViews>
  <sheets>
    <sheet name="Strona tytułowa" sheetId="6" r:id="rId1"/>
    <sheet name="Likwidowane źródła ciepła" sheetId="7" r:id="rId2"/>
    <sheet name="Nowe źródła ciepła" sheetId="8" r:id="rId3"/>
    <sheet name="Efekt rzeczowy i ekologiczny" sheetId="9" r:id="rId4"/>
  </sheets>
  <definedNames>
    <definedName name="Liczba_projektów">#REF!</definedName>
    <definedName name="_xlnm.Print_Area" localSheetId="3">'Efekt rzeczowy i ekologiczny'!$A$1:$T$25</definedName>
    <definedName name="_xlnm.Print_Area" localSheetId="1">'Likwidowane źródła ciepła'!$A$1:$AS$34</definedName>
    <definedName name="_xlnm.Print_Area" localSheetId="2">'Nowe źródła ciepła'!$A$1:$P$31</definedName>
    <definedName name="_xlnm.Print_Area" localSheetId="0">'Strona tytułowa'!$A$1:$M$29</definedName>
    <definedName name="r_1" localSheetId="3">#REF!</definedName>
    <definedName name="r_1" localSheetId="1">#REF!</definedName>
    <definedName name="r_1" localSheetId="2">#REF!</definedName>
    <definedName name="r_1">#REF!</definedName>
    <definedName name="r_2" localSheetId="3">#REF!</definedName>
    <definedName name="r_2" localSheetId="1">#REF!</definedName>
    <definedName name="r_2" localSheetId="2">#REF!</definedName>
    <definedName name="r_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8" l="1"/>
  <c r="B6" i="7" l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AI6" i="7" s="1"/>
  <c r="AJ6" i="7" s="1"/>
  <c r="AK6" i="7" s="1"/>
  <c r="AL6" i="7" s="1"/>
  <c r="AM6" i="7" s="1"/>
  <c r="AN6" i="7" s="1"/>
  <c r="AO6" i="7" s="1"/>
  <c r="AP6" i="7" s="1"/>
  <c r="AQ6" i="7" s="1"/>
  <c r="AR6" i="7" s="1"/>
  <c r="AS6" i="7" s="1"/>
  <c r="T14" i="9"/>
  <c r="N5" i="9" l="1"/>
  <c r="D28" i="8" l="1"/>
  <c r="H25" i="9" s="1"/>
  <c r="I29" i="7"/>
  <c r="N7" i="9" s="1"/>
  <c r="K8" i="9" l="1"/>
  <c r="AP29" i="7"/>
  <c r="AI29" i="7"/>
  <c r="AB29" i="7"/>
  <c r="Z29" i="7"/>
  <c r="E7" i="9" s="1"/>
  <c r="Y29" i="7"/>
  <c r="T29" i="7"/>
  <c r="F24" i="9"/>
  <c r="F23" i="9"/>
  <c r="F22" i="9"/>
  <c r="F21" i="9"/>
  <c r="F20" i="9"/>
  <c r="F19" i="9"/>
  <c r="F18" i="9"/>
  <c r="F17" i="9"/>
  <c r="F16" i="9"/>
  <c r="F15" i="9"/>
  <c r="F14" i="9"/>
  <c r="C24" i="9"/>
  <c r="C23" i="9"/>
  <c r="C22" i="9"/>
  <c r="C21" i="9"/>
  <c r="C20" i="9"/>
  <c r="C19" i="9"/>
  <c r="C18" i="9"/>
  <c r="C17" i="9"/>
  <c r="C16" i="9"/>
  <c r="C15" i="9"/>
  <c r="C14" i="9"/>
  <c r="T4" i="9"/>
  <c r="T5" i="9"/>
  <c r="D25" i="9"/>
  <c r="G25" i="9"/>
  <c r="F28" i="8"/>
  <c r="G28" i="8"/>
  <c r="I28" i="8"/>
  <c r="K28" i="8"/>
  <c r="M28" i="8"/>
  <c r="J29" i="7"/>
  <c r="A7" i="9" s="1"/>
  <c r="L29" i="7"/>
  <c r="Q29" i="7"/>
  <c r="R29" i="7"/>
  <c r="C7" i="9" s="1"/>
  <c r="AF29" i="7"/>
  <c r="AG29" i="7"/>
  <c r="G7" i="9" s="1"/>
  <c r="AM29" i="7"/>
  <c r="AN29" i="7"/>
  <c r="I7" i="9" s="1"/>
  <c r="AS29" i="7"/>
  <c r="A8" i="9" l="1"/>
  <c r="F25" i="9"/>
  <c r="C25" i="9"/>
</calcChain>
</file>

<file path=xl/comments1.xml><?xml version="1.0" encoding="utf-8"?>
<comments xmlns="http://schemas.openxmlformats.org/spreadsheetml/2006/main">
  <authors>
    <author>Aleksandra Zapała</author>
  </authors>
  <commentList>
    <comment ref="K36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W PODSUMOWANIU (stanowiącym obligatoryjny załącznik do wniosku o dofinansowanie) 
NALEŻY WSKAZAĆ TYLKO I WYŁĄCZNIE TE BUDYNKI, KTÓRE WNIOSKODAWCA (JST) UWZGLĘDNIŁ W ZAKRESIE RZECZOWO - FINANSOWYM PROJEKTU, 
DLA KTÓREGO SKŁADA WNIOSEK O DOFINANSOWANIE.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W tabeli wskazano zakres danych,, które należy przedstawić 
aby Eksperci mogli zweryfikować poprawność przyjęcia przez Wnioskodawcę: rodzaju zanieczyszczenia, wartości emisji zanieczyszczeń, funkcji społecznej budynu, oszczędności energii</t>
        </r>
      </text>
    </comment>
  </commentList>
</comments>
</file>

<file path=xl/comments2.xml><?xml version="1.0" encoding="utf-8"?>
<comments xmlns="http://schemas.openxmlformats.org/spreadsheetml/2006/main">
  <authors>
    <author>Aleksandra Zapała</author>
  </authors>
  <commentList>
    <comment ref="E5" authorId="0" shapeId="0">
      <text>
        <r>
          <rPr>
            <sz val="11"/>
            <color indexed="81"/>
            <rFont val="Tahoma"/>
            <family val="2"/>
            <charset val="238"/>
          </rPr>
          <t>W przypadku, gdy w ramach pojedynczej inwestycji planowana jest likwidacja istniejącego indywidualnego źródła ciepła celem podłączenia do sieci gazowej (typ projektu nr 2) - w kolumnie nr 3 należy wybrać z listy rozwijalnej opcję pn. "Sieć gazowa".
W przypadku, gdy w ramach pojedynczej inwestycji planowane jest zastosowanie pieca gazowego, jednakże bez podłączenia budynku do sieci gazowej (typ projektu nr 1) - w kolumnie nr 3 należy wybrać z listy rozwijalnej opcję pn. "Kocioł gazowy".</t>
        </r>
      </text>
    </comment>
    <comment ref="F5" authorId="0" shapeId="0">
      <text>
        <r>
          <rPr>
            <sz val="11"/>
            <color indexed="81"/>
            <rFont val="Tahoma"/>
            <family val="2"/>
            <charset val="238"/>
          </rPr>
          <t>W przypadku, gdy w ramach pojedynczej inwestycji planowana jest likwidacja istniejącego indywidualnego źródła ciepła celem podłączenia do sieci gazowej (typ projektu nr 2) - w kolumnie nr 4 należy wskazać wartość "1", a w kolumnie nr 5 wartość "0".
W przypadku, gdy w ramach pojedynczej inwestycji planowane jest zastosowanie pieca gazowego, jednakże bez podłączenia budynku do sieci gazowej (typ projektu nr 1) - w kolumnie nr 4 należy wskazać wartość "0", a w kolumnie nr 5 wartość "1".</t>
        </r>
      </text>
    </comment>
    <comment ref="B34" authorId="0" shapeId="0">
      <text>
        <r>
          <rPr>
            <b/>
            <sz val="11"/>
            <color indexed="81"/>
            <rFont val="Tahoma"/>
            <family val="2"/>
            <charset val="238"/>
          </rPr>
          <t xml:space="preserve">W tabeli wskazano zakres danych, które należy przedstawić 
aby Eksperci mogli zweryfikować poprawność przyjęcia przez Wnioskodawcę: rodzaju zanieczyszczenia, wartości emisji zanieczyszczeń, funkcji społecznej budynu, oszczędności energii </t>
        </r>
      </text>
    </comment>
  </commentList>
</comments>
</file>

<file path=xl/comments3.xml><?xml version="1.0" encoding="utf-8"?>
<comments xmlns="http://schemas.openxmlformats.org/spreadsheetml/2006/main">
  <authors>
    <author>Aleksandra Zapała</author>
  </authors>
  <commentList>
    <comment ref="R5" authorId="0" shapeId="0">
      <text>
        <r>
          <rPr>
            <sz val="11"/>
            <color indexed="81"/>
            <rFont val="Tahoma"/>
            <family val="2"/>
            <charset val="238"/>
          </rPr>
          <t>Dane w zakresie emisji "przed" i "po" realizacji przedsięwzięcia uzupełnia Wnioskodawca.</t>
        </r>
      </text>
    </comment>
    <comment ref="T5" authorId="0" shapeId="0">
      <text>
        <r>
          <rPr>
            <sz val="11"/>
            <color indexed="81"/>
            <rFont val="Tahoma"/>
            <family val="2"/>
            <charset val="238"/>
          </rPr>
          <t>Automatyczne obliczanie zredukowanej wartości niskiej emisji (różnica wartości "przed" i "po" realizacji przedsięwzięcia).</t>
        </r>
      </text>
    </comment>
    <comment ref="A7" authorId="0" shapeId="0">
      <text>
        <r>
          <rPr>
            <sz val="11"/>
            <color indexed="81"/>
            <rFont val="Tahoma"/>
            <family val="2"/>
            <charset val="238"/>
          </rPr>
          <t>Kolumny od nr 1 do nr 5 - autouzupełnianie zgodnie z danymi wskazanymi w sekcji pn. "Likwidowane źródła ciepła"</t>
        </r>
      </text>
    </comment>
    <comment ref="K7" authorId="0" shapeId="0">
      <text>
        <r>
          <rPr>
            <sz val="11"/>
            <color indexed="81"/>
            <rFont val="Tahoma"/>
            <family val="2"/>
            <charset val="238"/>
          </rPr>
          <t>Kolumny nr 6, 7 i 8 - dane uzupełnia Wnioskodawca.</t>
        </r>
      </text>
    </comment>
    <comment ref="I13" authorId="0" shapeId="0">
      <text>
        <r>
          <rPr>
            <b/>
            <sz val="11"/>
            <color indexed="81"/>
            <rFont val="Tahoma"/>
            <family val="2"/>
            <charset val="238"/>
          </rPr>
          <t xml:space="preserve">W tabelach wskazano zakres danych, które należy przedstawić 
aby Eksperci mogli zweryfikować poprawność przyjęcia przez Wnioskodawcę: rodzaju zanieczyszczenia, wartości emisji zanieczyszczeń, funkcji społecznej budynu, oszczędności energii </t>
        </r>
      </text>
    </comment>
    <comment ref="C14" authorId="0" shapeId="0">
      <text>
        <r>
          <rPr>
            <sz val="11"/>
            <color indexed="81"/>
            <rFont val="Tahoma"/>
            <family val="2"/>
            <charset val="238"/>
          </rPr>
          <t>Kolumna nr 3 - autouzupełnianie zgodnie 
z danymi wskazanymi w sekcji pn. "Nowe źrodła ciepła".
Kolumna nr 4 - dane uzupełnia Wnioskodawca zgodnie z danymi wskazanymi w sekcji pn. "Nowe źrodła ciepła".</t>
        </r>
      </text>
    </comment>
    <comment ref="F14" authorId="0" shapeId="0">
      <text>
        <r>
          <rPr>
            <sz val="11"/>
            <color indexed="81"/>
            <rFont val="Tahoma"/>
            <family val="2"/>
            <charset val="238"/>
          </rPr>
          <t>Kolumna nr 6 - autouzupełnianie zgodnie 
z danymi wskazanymi w sekcji pn. "Nowe źrodła ciepła".
Kolumna nr 7 - dane uzupełnia Wnioskodawca zgodnie z danymi wskazanymi w sekcji pn. "Nowe źrodła ciepła".</t>
        </r>
      </text>
    </comment>
  </commentList>
</comments>
</file>

<file path=xl/sharedStrings.xml><?xml version="1.0" encoding="utf-8"?>
<sst xmlns="http://schemas.openxmlformats.org/spreadsheetml/2006/main" count="151" uniqueCount="94">
  <si>
    <t>Lp.</t>
  </si>
  <si>
    <t>Rodzaj spalanego paliwa</t>
  </si>
  <si>
    <t>Węgiel i jego pochodne</t>
  </si>
  <si>
    <t>Biomasa</t>
  </si>
  <si>
    <t>n</t>
  </si>
  <si>
    <t>SUMA</t>
  </si>
  <si>
    <t>Liczba likwidowanych indywidualnych źródeł ciepła w lokalu [szt.]</t>
  </si>
  <si>
    <r>
      <t xml:space="preserve">Tabela nr 2. </t>
    </r>
    <r>
      <rPr>
        <b/>
        <i/>
        <sz val="14"/>
        <color theme="1"/>
        <rFont val="Calibri"/>
        <family val="2"/>
        <charset val="238"/>
        <scheme val="minor"/>
      </rPr>
      <t>Dane dotyczące nowych źródeł ciepła</t>
    </r>
  </si>
  <si>
    <t>Masa zużywanego paliwa [ton/rok]</t>
  </si>
  <si>
    <t>`</t>
  </si>
  <si>
    <t>Rok produkcji</t>
  </si>
  <si>
    <t>Klasa</t>
  </si>
  <si>
    <t>Moc [kW]</t>
  </si>
  <si>
    <t>Czy istnieje możliwość podłączenia budynku do SIECI CIEPŁOWNICZEJ na danym obszarze? (TAK/NIE)</t>
  </si>
  <si>
    <t>Czy istnieje możliwość podłączenia budynku do SIECI GAZOWEJ na danym obszarze? (TAK/NIE)</t>
  </si>
  <si>
    <t>** zgodnie z listą rozwijalną</t>
  </si>
  <si>
    <t>Charakterystyka nowego źródła ciepła</t>
  </si>
  <si>
    <t>Podstawowe źródło ciepła</t>
  </si>
  <si>
    <t>Rodzaj  źródła ciepła**</t>
  </si>
  <si>
    <t>Informacje nt. możliwości wykorzystania nowego źródła ciepła (w tym m.in. zainteresowanie właściciela, możliwości techniczne)</t>
  </si>
  <si>
    <t>Rodzaj źródła ciepła**</t>
  </si>
  <si>
    <t>Liczba likwidowanych indywidualnych źródeł ciepła</t>
  </si>
  <si>
    <t>Planowany efekt rzeczowy</t>
  </si>
  <si>
    <t>Sumaryczna ilość nowych źródeł ciepła dla danego rodzaju [szt.]</t>
  </si>
  <si>
    <t>Łączna moc instalowanych nowych źródeł ciepła [kW]</t>
  </si>
  <si>
    <t>Planowany efekt ekologiczny</t>
  </si>
  <si>
    <t>Podsumowanie: Likwidowane indywidualne źródła ciepła</t>
  </si>
  <si>
    <t>Podsumowanie: Nowe źródła ciepła</t>
  </si>
  <si>
    <t>Sumaryczna ilość likwidowanych indywidualnych źródeł ciepła spalających biomasę [szt.]</t>
  </si>
  <si>
    <t>Sumaryczna ilość likwidowanych indywidualnych źródeł ciepła spalających węgiel i jego pochodne [szt.]</t>
  </si>
  <si>
    <t>Sumaryczna ilość energii wytwarzanej w likwidowanych indywidualnych źródłach ciepła spalających węgiel i jego pochodne [GJ]</t>
  </si>
  <si>
    <t>Sumaryczna ilość energii wytwarzanej w likwidowanych indywidualnych źródłach ciepła spalających biomasę [GJ]</t>
  </si>
  <si>
    <t>Charakterystyka istniejących indywidualnych źródeł ciepła</t>
  </si>
  <si>
    <t>Rok budowy</t>
  </si>
  <si>
    <r>
      <t xml:space="preserve">Tabel nr 3. </t>
    </r>
    <r>
      <rPr>
        <b/>
        <i/>
        <sz val="14"/>
        <color theme="1"/>
        <rFont val="Calibri"/>
        <family val="2"/>
        <charset val="238"/>
        <scheme val="minor"/>
      </rPr>
      <t>Planowany efekt rzeczowy i ekologiczny przedsięwzięcia</t>
    </r>
  </si>
  <si>
    <t>Podstawowe źródła ciepła</t>
  </si>
  <si>
    <t>Jednostka</t>
  </si>
  <si>
    <t>Wartość emisji przed realizacją przedsięwzięcia</t>
  </si>
  <si>
    <t>Wartość emisji po realizacji przedsięwzięcia</t>
  </si>
  <si>
    <t>Zredukowana wartość niskiej emisji</t>
  </si>
  <si>
    <t>Dwutlenek węgla</t>
  </si>
  <si>
    <t>Mg/rok</t>
  </si>
  <si>
    <t>Rodzaj likwidowanych indywidualnych źródeł ciepła*</t>
  </si>
  <si>
    <t>Dodatkowe źródła ciepła</t>
  </si>
  <si>
    <t>Dodatkowe źrodło ciepła</t>
  </si>
  <si>
    <t>Sprawność
[%]</t>
  </si>
  <si>
    <r>
      <t>Wartość opałowa zużywanego paliwa
[MJ/m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]</t>
    </r>
  </si>
  <si>
    <t>Wartość opałowa zużywanego paliwa
[GJ/Mg]</t>
  </si>
  <si>
    <t>Energia elektryczna</t>
  </si>
  <si>
    <t>Gaz</t>
  </si>
  <si>
    <t>Olej</t>
  </si>
  <si>
    <t>Kocioł olejowy</t>
  </si>
  <si>
    <t>Sieć gazowa</t>
  </si>
  <si>
    <t>Kolektor słoneczny</t>
  </si>
  <si>
    <t>Sieć ciepłownicza</t>
  </si>
  <si>
    <t>Elektrownia wiatrowa</t>
  </si>
  <si>
    <t>Panele fotowoltaiczne</t>
  </si>
  <si>
    <t>Pompa ciepła</t>
  </si>
  <si>
    <t>Kocioł elektryczny</t>
  </si>
  <si>
    <t>Kocioł gazowy</t>
  </si>
  <si>
    <t>Kocioł węglowy</t>
  </si>
  <si>
    <r>
      <t>Liczba OZE [szt.]
(P</t>
    </r>
    <r>
      <rPr>
        <b/>
        <vertAlign val="subscript"/>
        <sz val="11"/>
        <color theme="1"/>
        <rFont val="Calibri"/>
        <family val="2"/>
        <charset val="238"/>
        <scheme val="minor"/>
      </rPr>
      <t>OZE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</si>
  <si>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Liczba wymian 
na ogrzewanie gazowe, olejowe, elektryczne [szt.]
(P</t>
    </r>
    <r>
      <rPr>
        <b/>
        <vertAlign val="subscript"/>
        <sz val="11"/>
        <color theme="1"/>
        <rFont val="Calibri"/>
        <family val="2"/>
        <charset val="238"/>
        <scheme val="minor"/>
      </rPr>
      <t>e,o,g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</si>
  <si>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Liczba podłączeń do sieci ciepłowniczej lub gazowej [szt.]
(P</t>
    </r>
    <r>
      <rPr>
        <b/>
        <vertAlign val="subscript"/>
        <sz val="11"/>
        <color theme="1"/>
        <rFont val="Calibri"/>
        <family val="2"/>
        <charset val="238"/>
        <scheme val="minor"/>
      </rPr>
      <t>sc,g</t>
    </r>
    <r>
      <rPr>
        <b/>
        <sz val="11"/>
        <color theme="1"/>
        <rFont val="Calibri"/>
        <family val="2"/>
        <charset val="238"/>
        <scheme val="minor"/>
      </rPr>
      <t>)</t>
    </r>
  </si>
  <si>
    <t>Rodzaj źródła ciepła</t>
  </si>
  <si>
    <t>Sumaryczna ilość likwidowanych indywidualnych źródeł ciepła - ogrzewanie elektryczne [szt.]</t>
  </si>
  <si>
    <t>Sumaryczna ilość likwidowanych indywidualnych źródeł ciepła  - ogrzewanie gazowe  [szt.]</t>
  </si>
  <si>
    <t>Sumaryczna ilość likwidowanych indywidualnych źródeł ciepła  - ogrzewanie olejowe  [szt.]</t>
  </si>
  <si>
    <r>
      <t>Mg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/rok</t>
    </r>
  </si>
  <si>
    <t>Energia wytwarzana w likwidowanych indywidualnych źródłach ciepła spalających węgiel i jego pochodne [GJ]</t>
  </si>
  <si>
    <t>Czy przeprowadzono termomodernizację budynku?  (TAK/NIE)</t>
  </si>
  <si>
    <t>Lokalizacja budynku*</t>
  </si>
  <si>
    <r>
      <t>Wskaźnik rocznego zapotrzebowania na energię pierwotną
(po modernizacji)
[kWh/(m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/rok)]</t>
    </r>
  </si>
  <si>
    <r>
      <t>Wskaźnik rocznego zapotrzebowania na energię pierwotną
(przed modernizacją)
[kWh/(m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/rok)]</t>
    </r>
  </si>
  <si>
    <r>
      <t>Powierzchnia użytkowa
(ogrzewana)
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</si>
  <si>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Wskaźnik rocznego zapotrzebowania na energię pierwotną</t>
  </si>
  <si>
    <t>Rodzaj</t>
  </si>
  <si>
    <t>Oszczędność energii</t>
  </si>
  <si>
    <r>
      <t>KWh/(m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*rok)</t>
    </r>
  </si>
  <si>
    <t xml:space="preserve"> Wskaźnik rocznego zapotrzebowania na energię pierwotną przed realizacją przedsięwzięcia</t>
  </si>
  <si>
    <t>Wartość rocznego zapotrzebowania na energię pierwotną po realizacji przedsięwzięcia</t>
  </si>
  <si>
    <t>Zredukowane roczne zapotrzebowanie 
na energię pierwotną</t>
  </si>
  <si>
    <r>
      <t xml:space="preserve">Tabela nr 1. </t>
    </r>
    <r>
      <rPr>
        <b/>
        <i/>
        <sz val="14"/>
        <color theme="1"/>
        <rFont val="Calibri"/>
        <family val="2"/>
        <charset val="238"/>
        <scheme val="minor"/>
      </rPr>
      <t xml:space="preserve">Dane dotyczące budynku użyteczności publicznej oraz planowanych do likwidacji indywidualnych źródeł ciepła </t>
    </r>
  </si>
  <si>
    <t>Lokalizacja budynku</t>
  </si>
  <si>
    <t>Czy zastosowano kogenerację/trigenerację
[tak/nie]</t>
  </si>
  <si>
    <t>Charakterystyka budynków</t>
  </si>
  <si>
    <t>* zgodnie z Tabelą nr 1 pn. Dane dotyczące budynku oraz planowanych do likwidacji indywidualnych źródeł ciepła</t>
  </si>
  <si>
    <t>benzoalfapiren</t>
  </si>
  <si>
    <t>PM10</t>
  </si>
  <si>
    <t>PM2,5</t>
  </si>
  <si>
    <t>Funkcja społeczna budynku</t>
  </si>
  <si>
    <t>Rodzaj zanieczyszczenia
(zgodnie z listą rozwijalną)</t>
  </si>
  <si>
    <t>Jednostka
(zgodnie z listą rozwijalną)</t>
  </si>
  <si>
    <r>
      <t xml:space="preserve">
</t>
    </r>
    <r>
      <rPr>
        <b/>
        <sz val="20"/>
        <color rgb="FF000099"/>
        <rFont val="Calibri"/>
        <family val="2"/>
        <charset val="238"/>
        <scheme val="minor"/>
      </rPr>
      <t>Załącznik 13.2 b do wniosku o dofinansowanie
FORMULARZ OCENY 
W ZAKRESIE POTRZEB WYMIANY ŹRÓDEŁ CIEPŁA
 DLA BUDYNKÓW UŻYTECZNOŚCI PUBLICZNEJ 
W RAMACH DZIAŁANIA 5.5 OCHRONA POWIETRZA</t>
    </r>
    <r>
      <rPr>
        <b/>
        <sz val="24"/>
        <color rgb="FF000099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
Wersja nr 1
sierpnień 2020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</si>
</sst>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36"/>
      <color rgb="FF000099"/>
      <name val="Calibri"/>
      <family val="2"/>
      <charset val="238"/>
      <scheme val="minor"/>
    </font>
    <font>
      <b/>
      <sz val="20"/>
      <color rgb="FF000099"/>
      <name val="Calibri"/>
      <family val="2"/>
      <charset val="238"/>
      <scheme val="minor"/>
    </font>
    <font>
      <b/>
      <sz val="24"/>
      <color rgb="FF000099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5" borderId="7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49" fontId="1" fillId="7" borderId="7" xfId="0" applyNumberFormat="1" applyFont="1" applyFill="1" applyBorder="1" applyAlignment="1">
      <alignment horizontal="right"/>
    </xf>
    <xf numFmtId="1" fontId="1" fillId="7" borderId="7" xfId="0" applyNumberFormat="1" applyFont="1" applyFill="1" applyBorder="1" applyAlignment="1">
      <alignment horizontal="center"/>
    </xf>
    <xf numFmtId="2" fontId="1" fillId="7" borderId="5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/>
    </xf>
    <xf numFmtId="49" fontId="0" fillId="0" borderId="22" xfId="0" applyNumberFormat="1" applyBorder="1"/>
    <xf numFmtId="49" fontId="0" fillId="0" borderId="29" xfId="0" applyNumberFormat="1" applyBorder="1" applyAlignment="1">
      <alignment horizontal="center" vertical="center"/>
    </xf>
    <xf numFmtId="49" fontId="0" fillId="0" borderId="23" xfId="0" applyNumberFormat="1" applyBorder="1"/>
    <xf numFmtId="49" fontId="0" fillId="0" borderId="30" xfId="0" applyNumberFormat="1" applyBorder="1" applyAlignment="1">
      <alignment horizontal="center" vertical="center"/>
    </xf>
    <xf numFmtId="49" fontId="0" fillId="0" borderId="24" xfId="0" applyNumberFormat="1" applyBorder="1"/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1" fontId="0" fillId="8" borderId="7" xfId="0" applyNumberFormat="1" applyFill="1" applyBorder="1" applyAlignment="1">
      <alignment horizontal="center" vertical="center"/>
    </xf>
    <xf numFmtId="2" fontId="0" fillId="8" borderId="7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5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9" borderId="0" xfId="0" applyFill="1"/>
    <xf numFmtId="2" fontId="0" fillId="7" borderId="5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1" fontId="0" fillId="7" borderId="5" xfId="0" applyNumberForma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right" vertical="center"/>
    </xf>
    <xf numFmtId="10" fontId="0" fillId="0" borderId="3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10" fontId="0" fillId="0" borderId="3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2" fontId="0" fillId="5" borderId="33" xfId="0" applyNumberFormat="1" applyFill="1" applyBorder="1" applyAlignment="1">
      <alignment horizontal="center" vertical="center" wrapText="1"/>
    </xf>
    <xf numFmtId="1" fontId="0" fillId="5" borderId="45" xfId="0" applyNumberFormat="1" applyFill="1" applyBorder="1" applyAlignment="1">
      <alignment horizontal="center"/>
    </xf>
    <xf numFmtId="0" fontId="1" fillId="5" borderId="30" xfId="0" applyFont="1" applyFill="1" applyBorder="1" applyAlignment="1">
      <alignment horizontal="center" vertical="center"/>
    </xf>
    <xf numFmtId="2" fontId="0" fillId="5" borderId="27" xfId="0" applyNumberFormat="1" applyFill="1" applyBorder="1" applyAlignment="1">
      <alignment horizontal="center"/>
    </xf>
    <xf numFmtId="2" fontId="0" fillId="5" borderId="32" xfId="0" applyNumberFormat="1" applyFill="1" applyBorder="1" applyAlignment="1">
      <alignment horizontal="center"/>
    </xf>
    <xf numFmtId="1" fontId="0" fillId="5" borderId="23" xfId="0" applyNumberFormat="1" applyFill="1" applyBorder="1" applyAlignment="1">
      <alignment horizontal="center"/>
    </xf>
    <xf numFmtId="0" fontId="1" fillId="5" borderId="29" xfId="0" applyFont="1" applyFill="1" applyBorder="1" applyAlignment="1">
      <alignment horizontal="center" vertical="center"/>
    </xf>
    <xf numFmtId="2" fontId="0" fillId="5" borderId="26" xfId="0" applyNumberFormat="1" applyFill="1" applyBorder="1" applyAlignment="1">
      <alignment horizontal="center"/>
    </xf>
    <xf numFmtId="2" fontId="0" fillId="5" borderId="31" xfId="0" applyNumberFormat="1" applyFill="1" applyBorder="1" applyAlignment="1">
      <alignment horizontal="center"/>
    </xf>
    <xf numFmtId="1" fontId="0" fillId="5" borderId="22" xfId="0" applyNumberFormat="1" applyFill="1" applyBorder="1" applyAlignment="1">
      <alignment horizontal="center"/>
    </xf>
    <xf numFmtId="0" fontId="1" fillId="5" borderId="28" xfId="0" applyFont="1" applyFill="1" applyBorder="1" applyAlignment="1">
      <alignment horizontal="center" vertical="center"/>
    </xf>
    <xf numFmtId="2" fontId="0" fillId="5" borderId="25" xfId="0" applyNumberFormat="1" applyFill="1" applyBorder="1" applyAlignment="1">
      <alignment horizontal="center"/>
    </xf>
    <xf numFmtId="2" fontId="0" fillId="8" borderId="15" xfId="0" applyNumberForma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2" fontId="0" fillId="8" borderId="7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0" fontId="0" fillId="8" borderId="7" xfId="0" applyNumberForma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0" fillId="5" borderId="2" xfId="0" applyNumberFormat="1" applyFont="1" applyFill="1" applyBorder="1" applyAlignment="1">
      <alignment horizontal="center" vertical="center"/>
    </xf>
    <xf numFmtId="1" fontId="0" fillId="5" borderId="3" xfId="0" applyNumberFormat="1" applyFont="1" applyFill="1" applyBorder="1" applyAlignment="1">
      <alignment horizontal="center" vertical="center"/>
    </xf>
    <xf numFmtId="2" fontId="0" fillId="8" borderId="2" xfId="0" applyNumberFormat="1" applyFont="1" applyFill="1" applyBorder="1" applyAlignment="1">
      <alignment horizontal="center" vertical="center"/>
    </xf>
    <xf numFmtId="2" fontId="0" fillId="8" borderId="1" xfId="0" applyNumberFormat="1" applyFont="1" applyFill="1" applyBorder="1" applyAlignment="1">
      <alignment horizontal="center" vertical="center"/>
    </xf>
    <xf numFmtId="2" fontId="0" fillId="8" borderId="3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" fontId="0" fillId="8" borderId="2" xfId="0" applyNumberFormat="1" applyFont="1" applyFill="1" applyBorder="1" applyAlignment="1">
      <alignment horizontal="center" vertical="center"/>
    </xf>
    <xf numFmtId="1" fontId="0" fillId="8" borderId="1" xfId="0" applyNumberFormat="1" applyFont="1" applyFill="1" applyBorder="1" applyAlignment="1">
      <alignment horizontal="center" vertical="center"/>
    </xf>
    <xf numFmtId="1" fontId="0" fillId="8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0" fillId="5" borderId="2" xfId="0" applyNumberFormat="1" applyFont="1" applyFill="1" applyBorder="1" applyAlignment="1">
      <alignment horizontal="center" vertical="center"/>
    </xf>
    <xf numFmtId="2" fontId="0" fillId="5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581024</xdr:colOff>
      <xdr:row>0</xdr:row>
      <xdr:rowOff>0</xdr:rowOff>
    </xdr:from>
    <xdr:to>
      <xdr:col>12</xdr:col>
      <xdr:colOff>533400</xdr:colOff>
      <xdr:row>1</xdr:row>
      <xdr:rowOff>47625</xdr:rowOff>
    </xdr:to>
    <xdr:pic>
      <xdr:nvPicPr>
        <xdr:cNvPr id="3" name="Obraz 2" descr="C:\Users\teresa.kiecon\AppData\Local\Microsoft\Windows\Temporary Internet Files\Content.Word\RPO+OP+EFR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4" y="0"/>
          <a:ext cx="6657976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showWhiteSpace="0" view="pageLayout" zoomScaleNormal="100" workbookViewId="0">
      <selection sqref="A1:M29"/>
    </sheetView>
  </sheetViews>
  <sheetFormatPr defaultRowHeight="15" x14ac:dyDescent="0.25"/>
  <cols>
    <col min="7" max="7" width="9.140625" style="47"/>
    <col min="13" max="13" width="23.42578125" customWidth="1"/>
  </cols>
  <sheetData>
    <row r="1" spans="1:13" ht="46.5" customHeight="1" x14ac:dyDescent="0.25">
      <c r="A1" s="136" t="s">
        <v>93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46.5" customHeight="1" x14ac:dyDescent="0.2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ht="15" customHeight="1" x14ac:dyDescent="0.2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5" customHeight="1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15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3" ht="15" customHeight="1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</row>
    <row r="8" spans="1:13" ht="15" customHeight="1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</row>
    <row r="9" spans="1:13" ht="15" customHeight="1" x14ac:dyDescent="0.2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</row>
    <row r="10" spans="1:13" ht="15" customHeight="1" x14ac:dyDescent="0.25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3" ht="15" customHeight="1" x14ac:dyDescent="0.25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13" ht="15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1:13" ht="15" customHeight="1" x14ac:dyDescent="0.25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</row>
    <row r="14" spans="1:13" ht="15" customHeight="1" x14ac:dyDescent="0.25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5" spans="1:13" ht="15" customHeigh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</row>
    <row r="16" spans="1:13" ht="15" customHeight="1" x14ac:dyDescent="0.2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</row>
    <row r="17" spans="1:13" ht="15" customHeight="1" x14ac:dyDescent="0.2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3" ht="15" customHeight="1" x14ac:dyDescent="0.25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3" ht="15" customHeight="1" x14ac:dyDescent="0.25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</row>
    <row r="20" spans="1:13" ht="15" customHeight="1" x14ac:dyDescent="0.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</row>
    <row r="21" spans="1:13" ht="15" customHeight="1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</row>
    <row r="22" spans="1:13" ht="1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</row>
    <row r="23" spans="1:13" ht="15" customHeight="1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</row>
    <row r="24" spans="1:13" ht="15" customHeight="1" x14ac:dyDescent="0.25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</row>
    <row r="25" spans="1:13" ht="15" customHeight="1" x14ac:dyDescent="0.25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</row>
    <row r="26" spans="1:13" ht="15" customHeight="1" x14ac:dyDescent="0.25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7" spans="1:13" ht="15" customHeight="1" x14ac:dyDescent="0.25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</row>
    <row r="28" spans="1:13" ht="15" customHeight="1" x14ac:dyDescent="0.25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</row>
    <row r="29" spans="1:13" ht="15" customHeight="1" x14ac:dyDescent="0.25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</row>
    <row r="30" spans="1:13" ht="15" customHeight="1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ht="15" customHeight="1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3" ht="18.75" customHeight="1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</sheetData>
  <mergeCells count="1">
    <mergeCell ref="A1:M29"/>
  </mergeCells>
  <pageMargins left="0.70866141732283472" right="0.70866141732283472" top="0.94488188976377963" bottom="0.74803149606299213" header="0.31496062992125984" footer="0.31496062992125984"/>
  <pageSetup paperSize="9" scale="98" orientation="landscape" r:id="rId1"/>
  <headerFooter>
    <oddHeader>&amp;L&amp;"-,Kursywa" &amp;"-,Standardowy"
&amp;R&amp;"-,Kursywa"&amp;10Załącznik nr 4 do Regulaminu konkursu
Działanie 5.5 Ochrona powietrza RPO WO 2014 - 2020 
Wersja nr 1, sierpień 2020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36"/>
  <sheetViews>
    <sheetView view="pageLayout" topLeftCell="A10" zoomScale="59" zoomScaleNormal="80" zoomScalePageLayoutView="59" workbookViewId="0">
      <selection activeCell="P47" sqref="P47"/>
    </sheetView>
  </sheetViews>
  <sheetFormatPr defaultRowHeight="15" x14ac:dyDescent="0.25"/>
  <cols>
    <col min="1" max="1" width="6.7109375" style="1" customWidth="1"/>
    <col min="2" max="8" width="15.7109375" style="1" customWidth="1"/>
    <col min="9" max="9" width="18.28515625" style="1" customWidth="1"/>
    <col min="10" max="45" width="13.7109375" style="1" customWidth="1"/>
    <col min="46" max="16384" width="9.140625" style="1"/>
  </cols>
  <sheetData>
    <row r="1" spans="1:45" ht="29.25" customHeight="1" thickBot="1" x14ac:dyDescent="0.3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2"/>
    </row>
    <row r="2" spans="1:45" ht="29.25" customHeight="1" thickBot="1" x14ac:dyDescent="0.3">
      <c r="A2" s="144" t="s">
        <v>0</v>
      </c>
      <c r="B2" s="146" t="s">
        <v>85</v>
      </c>
      <c r="C2" s="147"/>
      <c r="D2" s="147"/>
      <c r="E2" s="147"/>
      <c r="F2" s="147"/>
      <c r="G2" s="147"/>
      <c r="H2" s="147"/>
      <c r="I2" s="148"/>
      <c r="J2" s="137" t="s">
        <v>32</v>
      </c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9"/>
    </row>
    <row r="3" spans="1:45" ht="19.5" customHeight="1" thickBot="1" x14ac:dyDescent="0.3">
      <c r="A3" s="144"/>
      <c r="B3" s="146"/>
      <c r="C3" s="147"/>
      <c r="D3" s="147"/>
      <c r="E3" s="147"/>
      <c r="F3" s="147"/>
      <c r="G3" s="147"/>
      <c r="H3" s="147"/>
      <c r="I3" s="148"/>
      <c r="J3" s="155" t="s">
        <v>1</v>
      </c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7"/>
    </row>
    <row r="4" spans="1:45" ht="21.75" customHeight="1" thickBot="1" x14ac:dyDescent="0.3">
      <c r="A4" s="144"/>
      <c r="B4" s="149"/>
      <c r="C4" s="150"/>
      <c r="D4" s="150"/>
      <c r="E4" s="150"/>
      <c r="F4" s="150"/>
      <c r="G4" s="150"/>
      <c r="H4" s="150"/>
      <c r="I4" s="151"/>
      <c r="J4" s="152" t="s">
        <v>2</v>
      </c>
      <c r="K4" s="153"/>
      <c r="L4" s="153"/>
      <c r="M4" s="153"/>
      <c r="N4" s="153"/>
      <c r="O4" s="153"/>
      <c r="P4" s="153"/>
      <c r="Q4" s="154"/>
      <c r="R4" s="152" t="s">
        <v>3</v>
      </c>
      <c r="S4" s="153"/>
      <c r="T4" s="153"/>
      <c r="U4" s="153"/>
      <c r="V4" s="153"/>
      <c r="W4" s="153"/>
      <c r="X4" s="153"/>
      <c r="Y4" s="154"/>
      <c r="Z4" s="152" t="s">
        <v>50</v>
      </c>
      <c r="AA4" s="153"/>
      <c r="AB4" s="153"/>
      <c r="AC4" s="153"/>
      <c r="AD4" s="153"/>
      <c r="AE4" s="153"/>
      <c r="AF4" s="154"/>
      <c r="AG4" s="152" t="s">
        <v>49</v>
      </c>
      <c r="AH4" s="153"/>
      <c r="AI4" s="153"/>
      <c r="AJ4" s="153"/>
      <c r="AK4" s="153"/>
      <c r="AL4" s="153"/>
      <c r="AM4" s="154"/>
      <c r="AN4" s="152" t="s">
        <v>48</v>
      </c>
      <c r="AO4" s="153"/>
      <c r="AP4" s="153"/>
      <c r="AQ4" s="153"/>
      <c r="AR4" s="153"/>
      <c r="AS4" s="154"/>
    </row>
    <row r="5" spans="1:45" ht="139.5" customHeight="1" thickBot="1" x14ac:dyDescent="0.3">
      <c r="A5" s="145"/>
      <c r="B5" s="84" t="s">
        <v>83</v>
      </c>
      <c r="C5" s="84" t="s">
        <v>33</v>
      </c>
      <c r="D5" s="84" t="s">
        <v>90</v>
      </c>
      <c r="E5" s="84" t="s">
        <v>74</v>
      </c>
      <c r="F5" s="33" t="s">
        <v>70</v>
      </c>
      <c r="G5" s="5" t="s">
        <v>13</v>
      </c>
      <c r="H5" s="5" t="s">
        <v>14</v>
      </c>
      <c r="I5" s="5" t="s">
        <v>73</v>
      </c>
      <c r="J5" s="5" t="s">
        <v>6</v>
      </c>
      <c r="K5" s="86" t="s">
        <v>42</v>
      </c>
      <c r="L5" s="85" t="s">
        <v>8</v>
      </c>
      <c r="M5" s="85" t="s">
        <v>47</v>
      </c>
      <c r="N5" s="85" t="s">
        <v>10</v>
      </c>
      <c r="O5" s="10" t="s">
        <v>45</v>
      </c>
      <c r="P5" s="10" t="s">
        <v>11</v>
      </c>
      <c r="Q5" s="10" t="s">
        <v>12</v>
      </c>
      <c r="R5" s="10" t="s">
        <v>6</v>
      </c>
      <c r="S5" s="5" t="s">
        <v>42</v>
      </c>
      <c r="T5" s="11" t="s">
        <v>8</v>
      </c>
      <c r="U5" s="10" t="s">
        <v>47</v>
      </c>
      <c r="V5" s="10" t="s">
        <v>10</v>
      </c>
      <c r="W5" s="10" t="s">
        <v>45</v>
      </c>
      <c r="X5" s="10" t="s">
        <v>11</v>
      </c>
      <c r="Y5" s="5" t="s">
        <v>12</v>
      </c>
      <c r="Z5" s="10" t="s">
        <v>6</v>
      </c>
      <c r="AA5" s="5" t="s">
        <v>42</v>
      </c>
      <c r="AB5" s="11" t="s">
        <v>8</v>
      </c>
      <c r="AC5" s="10" t="s">
        <v>47</v>
      </c>
      <c r="AD5" s="10" t="s">
        <v>10</v>
      </c>
      <c r="AE5" s="10" t="s">
        <v>45</v>
      </c>
      <c r="AF5" s="5" t="s">
        <v>12</v>
      </c>
      <c r="AG5" s="10" t="s">
        <v>6</v>
      </c>
      <c r="AH5" s="5" t="s">
        <v>42</v>
      </c>
      <c r="AI5" s="11" t="s">
        <v>8</v>
      </c>
      <c r="AJ5" s="10" t="s">
        <v>46</v>
      </c>
      <c r="AK5" s="10" t="s">
        <v>10</v>
      </c>
      <c r="AL5" s="10" t="s">
        <v>45</v>
      </c>
      <c r="AM5" s="5" t="s">
        <v>12</v>
      </c>
      <c r="AN5" s="10" t="s">
        <v>6</v>
      </c>
      <c r="AO5" s="5" t="s">
        <v>42</v>
      </c>
      <c r="AP5" s="11" t="s">
        <v>8</v>
      </c>
      <c r="AQ5" s="10" t="s">
        <v>10</v>
      </c>
      <c r="AR5" s="10" t="s">
        <v>45</v>
      </c>
      <c r="AS5" s="5" t="s">
        <v>12</v>
      </c>
    </row>
    <row r="6" spans="1:45" ht="15.75" thickBot="1" x14ac:dyDescent="0.3">
      <c r="A6" s="3">
        <v>1</v>
      </c>
      <c r="B6" s="3">
        <f>A6+1</f>
        <v>2</v>
      </c>
      <c r="C6" s="3">
        <f t="shared" ref="C6:AS6" si="0">B6+1</f>
        <v>3</v>
      </c>
      <c r="D6" s="3">
        <f t="shared" si="0"/>
        <v>4</v>
      </c>
      <c r="E6" s="3">
        <f t="shared" si="0"/>
        <v>5</v>
      </c>
      <c r="F6" s="3">
        <f t="shared" si="0"/>
        <v>6</v>
      </c>
      <c r="G6" s="3">
        <f t="shared" si="0"/>
        <v>7</v>
      </c>
      <c r="H6" s="3">
        <f t="shared" si="0"/>
        <v>8</v>
      </c>
      <c r="I6" s="3">
        <f>H6+1</f>
        <v>9</v>
      </c>
      <c r="J6" s="3">
        <f t="shared" si="0"/>
        <v>10</v>
      </c>
      <c r="K6" s="3">
        <f t="shared" si="0"/>
        <v>11</v>
      </c>
      <c r="L6" s="3">
        <f t="shared" si="0"/>
        <v>12</v>
      </c>
      <c r="M6" s="3">
        <f t="shared" si="0"/>
        <v>13</v>
      </c>
      <c r="N6" s="3">
        <f t="shared" si="0"/>
        <v>14</v>
      </c>
      <c r="O6" s="3">
        <f t="shared" si="0"/>
        <v>15</v>
      </c>
      <c r="P6" s="3">
        <f t="shared" si="0"/>
        <v>16</v>
      </c>
      <c r="Q6" s="3">
        <f t="shared" si="0"/>
        <v>17</v>
      </c>
      <c r="R6" s="3">
        <f t="shared" si="0"/>
        <v>18</v>
      </c>
      <c r="S6" s="3">
        <f t="shared" si="0"/>
        <v>19</v>
      </c>
      <c r="T6" s="3">
        <f t="shared" si="0"/>
        <v>20</v>
      </c>
      <c r="U6" s="3">
        <f t="shared" si="0"/>
        <v>21</v>
      </c>
      <c r="V6" s="3">
        <f t="shared" si="0"/>
        <v>22</v>
      </c>
      <c r="W6" s="3">
        <f t="shared" si="0"/>
        <v>23</v>
      </c>
      <c r="X6" s="3">
        <f t="shared" si="0"/>
        <v>24</v>
      </c>
      <c r="Y6" s="3">
        <f t="shared" si="0"/>
        <v>25</v>
      </c>
      <c r="Z6" s="3">
        <f t="shared" si="0"/>
        <v>26</v>
      </c>
      <c r="AA6" s="3">
        <f t="shared" si="0"/>
        <v>27</v>
      </c>
      <c r="AB6" s="3">
        <f t="shared" si="0"/>
        <v>28</v>
      </c>
      <c r="AC6" s="3">
        <f t="shared" si="0"/>
        <v>29</v>
      </c>
      <c r="AD6" s="3">
        <f t="shared" si="0"/>
        <v>30</v>
      </c>
      <c r="AE6" s="3">
        <f t="shared" si="0"/>
        <v>31</v>
      </c>
      <c r="AF6" s="3">
        <f t="shared" si="0"/>
        <v>32</v>
      </c>
      <c r="AG6" s="3">
        <f t="shared" si="0"/>
        <v>33</v>
      </c>
      <c r="AH6" s="3">
        <f t="shared" si="0"/>
        <v>34</v>
      </c>
      <c r="AI6" s="3">
        <f t="shared" si="0"/>
        <v>35</v>
      </c>
      <c r="AJ6" s="3">
        <f t="shared" si="0"/>
        <v>36</v>
      </c>
      <c r="AK6" s="3">
        <f t="shared" si="0"/>
        <v>37</v>
      </c>
      <c r="AL6" s="3">
        <f t="shared" si="0"/>
        <v>38</v>
      </c>
      <c r="AM6" s="3">
        <f t="shared" si="0"/>
        <v>39</v>
      </c>
      <c r="AN6" s="3">
        <f t="shared" si="0"/>
        <v>40</v>
      </c>
      <c r="AO6" s="3">
        <f t="shared" si="0"/>
        <v>41</v>
      </c>
      <c r="AP6" s="3">
        <f t="shared" si="0"/>
        <v>42</v>
      </c>
      <c r="AQ6" s="3">
        <f t="shared" si="0"/>
        <v>43</v>
      </c>
      <c r="AR6" s="3">
        <f t="shared" si="0"/>
        <v>44</v>
      </c>
      <c r="AS6" s="3">
        <f t="shared" si="0"/>
        <v>45</v>
      </c>
    </row>
    <row r="7" spans="1:45" x14ac:dyDescent="0.25">
      <c r="A7" s="23">
        <v>1</v>
      </c>
      <c r="B7" s="20"/>
      <c r="C7" s="65"/>
      <c r="D7" s="17"/>
      <c r="E7" s="20"/>
      <c r="F7" s="17"/>
      <c r="G7" s="17"/>
      <c r="H7" s="20"/>
      <c r="I7" s="17"/>
      <c r="J7" s="65">
        <v>0</v>
      </c>
      <c r="K7" s="17"/>
      <c r="L7" s="26">
        <v>0</v>
      </c>
      <c r="M7" s="92"/>
      <c r="N7" s="92"/>
      <c r="O7" s="92"/>
      <c r="P7" s="93"/>
      <c r="Q7" s="26">
        <v>0</v>
      </c>
      <c r="R7" s="65"/>
      <c r="S7" s="17"/>
      <c r="T7" s="26">
        <v>0</v>
      </c>
      <c r="U7" s="92"/>
      <c r="V7" s="34"/>
      <c r="W7" s="34"/>
      <c r="X7" s="35"/>
      <c r="Y7" s="61">
        <v>0</v>
      </c>
      <c r="Z7" s="65"/>
      <c r="AA7" s="17"/>
      <c r="AB7" s="26">
        <v>0</v>
      </c>
      <c r="AC7" s="92"/>
      <c r="AD7" s="34"/>
      <c r="AE7" s="40"/>
      <c r="AF7" s="61">
        <v>0</v>
      </c>
      <c r="AG7" s="65"/>
      <c r="AH7" s="17"/>
      <c r="AI7" s="26">
        <v>0</v>
      </c>
      <c r="AJ7" s="92"/>
      <c r="AK7" s="34"/>
      <c r="AL7" s="40"/>
      <c r="AM7" s="61">
        <v>0</v>
      </c>
      <c r="AN7" s="65"/>
      <c r="AO7" s="17"/>
      <c r="AP7" s="26">
        <v>0</v>
      </c>
      <c r="AQ7" s="34"/>
      <c r="AR7" s="40"/>
      <c r="AS7" s="61">
        <v>0</v>
      </c>
    </row>
    <row r="8" spans="1:45" x14ac:dyDescent="0.25">
      <c r="A8" s="24">
        <v>2</v>
      </c>
      <c r="B8" s="21"/>
      <c r="C8" s="66"/>
      <c r="D8" s="18"/>
      <c r="E8" s="21"/>
      <c r="F8" s="18"/>
      <c r="G8" s="18"/>
      <c r="H8" s="21"/>
      <c r="I8" s="18"/>
      <c r="J8" s="66">
        <v>0</v>
      </c>
      <c r="K8" s="18"/>
      <c r="L8" s="27">
        <v>0</v>
      </c>
      <c r="M8" s="90"/>
      <c r="N8" s="90"/>
      <c r="O8" s="90"/>
      <c r="P8" s="91"/>
      <c r="Q8" s="27">
        <v>0</v>
      </c>
      <c r="R8" s="66"/>
      <c r="S8" s="18"/>
      <c r="T8" s="27">
        <v>0</v>
      </c>
      <c r="U8" s="90"/>
      <c r="V8" s="36"/>
      <c r="W8" s="36"/>
      <c r="X8" s="37"/>
      <c r="Y8" s="62">
        <v>0</v>
      </c>
      <c r="Z8" s="66"/>
      <c r="AA8" s="18"/>
      <c r="AB8" s="27">
        <v>0</v>
      </c>
      <c r="AC8" s="90"/>
      <c r="AD8" s="36"/>
      <c r="AE8" s="41"/>
      <c r="AF8" s="62">
        <v>0</v>
      </c>
      <c r="AG8" s="66"/>
      <c r="AH8" s="18"/>
      <c r="AI8" s="27">
        <v>0</v>
      </c>
      <c r="AJ8" s="90"/>
      <c r="AK8" s="36"/>
      <c r="AL8" s="41"/>
      <c r="AM8" s="62">
        <v>0</v>
      </c>
      <c r="AN8" s="66"/>
      <c r="AO8" s="18"/>
      <c r="AP8" s="27">
        <v>0</v>
      </c>
      <c r="AQ8" s="36"/>
      <c r="AR8" s="41"/>
      <c r="AS8" s="62">
        <v>0</v>
      </c>
    </row>
    <row r="9" spans="1:45" x14ac:dyDescent="0.25">
      <c r="A9" s="24">
        <v>3</v>
      </c>
      <c r="B9" s="21"/>
      <c r="C9" s="66"/>
      <c r="D9" s="18"/>
      <c r="E9" s="21"/>
      <c r="F9" s="18"/>
      <c r="G9" s="18"/>
      <c r="H9" s="21"/>
      <c r="I9" s="18"/>
      <c r="J9" s="66">
        <v>0</v>
      </c>
      <c r="K9" s="18"/>
      <c r="L9" s="27">
        <v>0</v>
      </c>
      <c r="M9" s="90"/>
      <c r="N9" s="90"/>
      <c r="O9" s="90"/>
      <c r="P9" s="91"/>
      <c r="Q9" s="27">
        <v>0</v>
      </c>
      <c r="R9" s="66"/>
      <c r="S9" s="18"/>
      <c r="T9" s="27">
        <v>0</v>
      </c>
      <c r="U9" s="90"/>
      <c r="V9" s="36"/>
      <c r="W9" s="36"/>
      <c r="X9" s="37"/>
      <c r="Y9" s="62">
        <v>0</v>
      </c>
      <c r="Z9" s="66"/>
      <c r="AA9" s="18"/>
      <c r="AB9" s="27">
        <v>0</v>
      </c>
      <c r="AC9" s="90"/>
      <c r="AD9" s="36"/>
      <c r="AE9" s="41"/>
      <c r="AF9" s="62">
        <v>0</v>
      </c>
      <c r="AG9" s="66"/>
      <c r="AH9" s="18"/>
      <c r="AI9" s="27">
        <v>0</v>
      </c>
      <c r="AJ9" s="90"/>
      <c r="AK9" s="36"/>
      <c r="AL9" s="41"/>
      <c r="AM9" s="62">
        <v>0</v>
      </c>
      <c r="AN9" s="66"/>
      <c r="AO9" s="18"/>
      <c r="AP9" s="27">
        <v>0</v>
      </c>
      <c r="AQ9" s="36"/>
      <c r="AR9" s="41"/>
      <c r="AS9" s="62">
        <v>0</v>
      </c>
    </row>
    <row r="10" spans="1:45" x14ac:dyDescent="0.25">
      <c r="A10" s="24">
        <v>4</v>
      </c>
      <c r="B10" s="21"/>
      <c r="C10" s="66"/>
      <c r="D10" s="18"/>
      <c r="E10" s="21"/>
      <c r="F10" s="18"/>
      <c r="G10" s="18"/>
      <c r="H10" s="21"/>
      <c r="I10" s="18"/>
      <c r="J10" s="66">
        <v>0</v>
      </c>
      <c r="K10" s="18"/>
      <c r="L10" s="27">
        <v>0</v>
      </c>
      <c r="M10" s="90"/>
      <c r="N10" s="90"/>
      <c r="O10" s="90"/>
      <c r="P10" s="91"/>
      <c r="Q10" s="27">
        <v>0</v>
      </c>
      <c r="R10" s="66"/>
      <c r="S10" s="18"/>
      <c r="T10" s="27">
        <v>0</v>
      </c>
      <c r="U10" s="90"/>
      <c r="V10" s="36"/>
      <c r="W10" s="36"/>
      <c r="X10" s="37"/>
      <c r="Y10" s="62">
        <v>0</v>
      </c>
      <c r="Z10" s="66"/>
      <c r="AA10" s="18"/>
      <c r="AB10" s="27">
        <v>0</v>
      </c>
      <c r="AC10" s="90"/>
      <c r="AD10" s="36"/>
      <c r="AE10" s="41"/>
      <c r="AF10" s="62">
        <v>0</v>
      </c>
      <c r="AG10" s="66"/>
      <c r="AH10" s="18"/>
      <c r="AI10" s="27">
        <v>0</v>
      </c>
      <c r="AJ10" s="90"/>
      <c r="AK10" s="36"/>
      <c r="AL10" s="41"/>
      <c r="AM10" s="62">
        <v>0</v>
      </c>
      <c r="AN10" s="66"/>
      <c r="AO10" s="18"/>
      <c r="AP10" s="27">
        <v>0</v>
      </c>
      <c r="AQ10" s="36"/>
      <c r="AR10" s="41"/>
      <c r="AS10" s="62">
        <v>0</v>
      </c>
    </row>
    <row r="11" spans="1:45" x14ac:dyDescent="0.25">
      <c r="A11" s="24">
        <v>5</v>
      </c>
      <c r="B11" s="21"/>
      <c r="C11" s="66"/>
      <c r="D11" s="18"/>
      <c r="E11" s="21"/>
      <c r="F11" s="18"/>
      <c r="G11" s="18"/>
      <c r="H11" s="21"/>
      <c r="I11" s="18"/>
      <c r="J11" s="66">
        <v>0</v>
      </c>
      <c r="K11" s="18"/>
      <c r="L11" s="27">
        <v>0</v>
      </c>
      <c r="M11" s="90"/>
      <c r="N11" s="90"/>
      <c r="O11" s="90"/>
      <c r="P11" s="91"/>
      <c r="Q11" s="27">
        <v>0</v>
      </c>
      <c r="R11" s="66"/>
      <c r="S11" s="18"/>
      <c r="T11" s="27">
        <v>0</v>
      </c>
      <c r="U11" s="90"/>
      <c r="V11" s="36"/>
      <c r="W11" s="36"/>
      <c r="X11" s="37"/>
      <c r="Y11" s="62">
        <v>0</v>
      </c>
      <c r="Z11" s="66"/>
      <c r="AA11" s="18"/>
      <c r="AB11" s="27">
        <v>0</v>
      </c>
      <c r="AC11" s="90"/>
      <c r="AD11" s="36"/>
      <c r="AE11" s="41"/>
      <c r="AF11" s="62">
        <v>0</v>
      </c>
      <c r="AG11" s="66"/>
      <c r="AH11" s="18"/>
      <c r="AI11" s="27">
        <v>0</v>
      </c>
      <c r="AJ11" s="90"/>
      <c r="AK11" s="36"/>
      <c r="AL11" s="41"/>
      <c r="AM11" s="62">
        <v>0</v>
      </c>
      <c r="AN11" s="66"/>
      <c r="AO11" s="18"/>
      <c r="AP11" s="27">
        <v>0</v>
      </c>
      <c r="AQ11" s="36"/>
      <c r="AR11" s="41"/>
      <c r="AS11" s="62">
        <v>0</v>
      </c>
    </row>
    <row r="12" spans="1:45" x14ac:dyDescent="0.25">
      <c r="A12" s="24">
        <v>6</v>
      </c>
      <c r="B12" s="21"/>
      <c r="C12" s="66"/>
      <c r="D12" s="18"/>
      <c r="E12" s="21"/>
      <c r="F12" s="18"/>
      <c r="G12" s="18"/>
      <c r="H12" s="21"/>
      <c r="I12" s="18"/>
      <c r="J12" s="66">
        <v>0</v>
      </c>
      <c r="K12" s="18"/>
      <c r="L12" s="27">
        <v>0</v>
      </c>
      <c r="M12" s="90"/>
      <c r="N12" s="90"/>
      <c r="O12" s="90"/>
      <c r="P12" s="91"/>
      <c r="Q12" s="27">
        <v>0</v>
      </c>
      <c r="R12" s="66"/>
      <c r="S12" s="18"/>
      <c r="T12" s="27">
        <v>0</v>
      </c>
      <c r="U12" s="90"/>
      <c r="V12" s="36"/>
      <c r="W12" s="36"/>
      <c r="X12" s="37"/>
      <c r="Y12" s="62">
        <v>0</v>
      </c>
      <c r="Z12" s="66"/>
      <c r="AA12" s="18"/>
      <c r="AB12" s="27">
        <v>0</v>
      </c>
      <c r="AC12" s="90"/>
      <c r="AD12" s="36"/>
      <c r="AE12" s="41"/>
      <c r="AF12" s="62">
        <v>0</v>
      </c>
      <c r="AG12" s="66"/>
      <c r="AH12" s="18"/>
      <c r="AI12" s="27">
        <v>0</v>
      </c>
      <c r="AJ12" s="90"/>
      <c r="AK12" s="36"/>
      <c r="AL12" s="41"/>
      <c r="AM12" s="62">
        <v>0</v>
      </c>
      <c r="AN12" s="66"/>
      <c r="AO12" s="18"/>
      <c r="AP12" s="27">
        <v>0</v>
      </c>
      <c r="AQ12" s="36"/>
      <c r="AR12" s="41"/>
      <c r="AS12" s="62">
        <v>0</v>
      </c>
    </row>
    <row r="13" spans="1:45" x14ac:dyDescent="0.25">
      <c r="A13" s="24">
        <v>7</v>
      </c>
      <c r="B13" s="21"/>
      <c r="C13" s="66"/>
      <c r="D13" s="18"/>
      <c r="E13" s="21"/>
      <c r="F13" s="18"/>
      <c r="G13" s="18"/>
      <c r="H13" s="21"/>
      <c r="I13" s="18"/>
      <c r="J13" s="66">
        <v>0</v>
      </c>
      <c r="K13" s="18"/>
      <c r="L13" s="27">
        <v>0</v>
      </c>
      <c r="M13" s="90"/>
      <c r="N13" s="90"/>
      <c r="O13" s="90"/>
      <c r="P13" s="91"/>
      <c r="Q13" s="27">
        <v>0</v>
      </c>
      <c r="R13" s="66"/>
      <c r="S13" s="18"/>
      <c r="T13" s="27">
        <v>0</v>
      </c>
      <c r="U13" s="90"/>
      <c r="V13" s="36"/>
      <c r="W13" s="36"/>
      <c r="X13" s="37"/>
      <c r="Y13" s="62">
        <v>0</v>
      </c>
      <c r="Z13" s="66"/>
      <c r="AA13" s="18"/>
      <c r="AB13" s="27">
        <v>0</v>
      </c>
      <c r="AC13" s="90"/>
      <c r="AD13" s="36"/>
      <c r="AE13" s="41"/>
      <c r="AF13" s="62">
        <v>0</v>
      </c>
      <c r="AG13" s="66"/>
      <c r="AH13" s="18"/>
      <c r="AI13" s="27">
        <v>0</v>
      </c>
      <c r="AJ13" s="90"/>
      <c r="AK13" s="36"/>
      <c r="AL13" s="41"/>
      <c r="AM13" s="62">
        <v>0</v>
      </c>
      <c r="AN13" s="66"/>
      <c r="AO13" s="18"/>
      <c r="AP13" s="27">
        <v>0</v>
      </c>
      <c r="AQ13" s="36"/>
      <c r="AR13" s="41"/>
      <c r="AS13" s="62">
        <v>0</v>
      </c>
    </row>
    <row r="14" spans="1:45" x14ac:dyDescent="0.25">
      <c r="A14" s="24">
        <v>8</v>
      </c>
      <c r="B14" s="21"/>
      <c r="C14" s="66"/>
      <c r="D14" s="18"/>
      <c r="E14" s="21"/>
      <c r="F14" s="18"/>
      <c r="G14" s="18"/>
      <c r="H14" s="21"/>
      <c r="I14" s="18"/>
      <c r="J14" s="66">
        <v>0</v>
      </c>
      <c r="K14" s="18"/>
      <c r="L14" s="27">
        <v>0</v>
      </c>
      <c r="M14" s="90"/>
      <c r="N14" s="90"/>
      <c r="O14" s="90"/>
      <c r="P14" s="91"/>
      <c r="Q14" s="27">
        <v>0</v>
      </c>
      <c r="R14" s="66"/>
      <c r="S14" s="18"/>
      <c r="T14" s="27">
        <v>0</v>
      </c>
      <c r="U14" s="90"/>
      <c r="V14" s="36"/>
      <c r="W14" s="36"/>
      <c r="X14" s="37"/>
      <c r="Y14" s="62">
        <v>0</v>
      </c>
      <c r="Z14" s="66"/>
      <c r="AA14" s="18"/>
      <c r="AB14" s="27">
        <v>0</v>
      </c>
      <c r="AC14" s="90"/>
      <c r="AD14" s="36"/>
      <c r="AE14" s="41"/>
      <c r="AF14" s="62">
        <v>0</v>
      </c>
      <c r="AG14" s="66"/>
      <c r="AH14" s="18"/>
      <c r="AI14" s="27">
        <v>0</v>
      </c>
      <c r="AJ14" s="90"/>
      <c r="AK14" s="36"/>
      <c r="AL14" s="41"/>
      <c r="AM14" s="62">
        <v>0</v>
      </c>
      <c r="AN14" s="66"/>
      <c r="AO14" s="18"/>
      <c r="AP14" s="27">
        <v>0</v>
      </c>
      <c r="AQ14" s="36"/>
      <c r="AR14" s="41"/>
      <c r="AS14" s="62">
        <v>0</v>
      </c>
    </row>
    <row r="15" spans="1:45" x14ac:dyDescent="0.25">
      <c r="A15" s="24">
        <v>9</v>
      </c>
      <c r="B15" s="21"/>
      <c r="C15" s="66"/>
      <c r="D15" s="18"/>
      <c r="E15" s="21"/>
      <c r="F15" s="18"/>
      <c r="G15" s="18"/>
      <c r="H15" s="21"/>
      <c r="I15" s="18"/>
      <c r="J15" s="66">
        <v>0</v>
      </c>
      <c r="K15" s="18"/>
      <c r="L15" s="27">
        <v>0</v>
      </c>
      <c r="M15" s="90"/>
      <c r="N15" s="90"/>
      <c r="O15" s="90"/>
      <c r="P15" s="91"/>
      <c r="Q15" s="27">
        <v>0</v>
      </c>
      <c r="R15" s="66"/>
      <c r="S15" s="18"/>
      <c r="T15" s="27">
        <v>0</v>
      </c>
      <c r="U15" s="90"/>
      <c r="V15" s="36"/>
      <c r="W15" s="36"/>
      <c r="X15" s="37"/>
      <c r="Y15" s="62">
        <v>0</v>
      </c>
      <c r="Z15" s="66"/>
      <c r="AA15" s="18"/>
      <c r="AB15" s="27">
        <v>0</v>
      </c>
      <c r="AC15" s="90"/>
      <c r="AD15" s="36"/>
      <c r="AE15" s="41"/>
      <c r="AF15" s="62">
        <v>0</v>
      </c>
      <c r="AG15" s="66"/>
      <c r="AH15" s="18"/>
      <c r="AI15" s="27">
        <v>0</v>
      </c>
      <c r="AJ15" s="90"/>
      <c r="AK15" s="36"/>
      <c r="AL15" s="41"/>
      <c r="AM15" s="62">
        <v>0</v>
      </c>
      <c r="AN15" s="66"/>
      <c r="AO15" s="18"/>
      <c r="AP15" s="27">
        <v>0</v>
      </c>
      <c r="AQ15" s="36"/>
      <c r="AR15" s="41"/>
      <c r="AS15" s="62">
        <v>0</v>
      </c>
    </row>
    <row r="16" spans="1:45" x14ac:dyDescent="0.25">
      <c r="A16" s="24">
        <v>10</v>
      </c>
      <c r="B16" s="21"/>
      <c r="C16" s="66"/>
      <c r="D16" s="18"/>
      <c r="E16" s="21"/>
      <c r="F16" s="18"/>
      <c r="G16" s="18"/>
      <c r="H16" s="21"/>
      <c r="I16" s="18"/>
      <c r="J16" s="66">
        <v>0</v>
      </c>
      <c r="K16" s="18"/>
      <c r="L16" s="27">
        <v>0</v>
      </c>
      <c r="M16" s="90"/>
      <c r="N16" s="90"/>
      <c r="O16" s="90"/>
      <c r="P16" s="91"/>
      <c r="Q16" s="27">
        <v>0</v>
      </c>
      <c r="R16" s="66"/>
      <c r="S16" s="18"/>
      <c r="T16" s="27">
        <v>0</v>
      </c>
      <c r="U16" s="90"/>
      <c r="V16" s="36"/>
      <c r="W16" s="36"/>
      <c r="X16" s="37"/>
      <c r="Y16" s="62">
        <v>0</v>
      </c>
      <c r="Z16" s="66"/>
      <c r="AA16" s="18"/>
      <c r="AB16" s="27">
        <v>0</v>
      </c>
      <c r="AC16" s="90"/>
      <c r="AD16" s="36"/>
      <c r="AE16" s="41"/>
      <c r="AF16" s="62">
        <v>0</v>
      </c>
      <c r="AG16" s="66"/>
      <c r="AH16" s="18"/>
      <c r="AI16" s="27">
        <v>0</v>
      </c>
      <c r="AJ16" s="90"/>
      <c r="AK16" s="36"/>
      <c r="AL16" s="41"/>
      <c r="AM16" s="62">
        <v>0</v>
      </c>
      <c r="AN16" s="66"/>
      <c r="AO16" s="18"/>
      <c r="AP16" s="27">
        <v>0</v>
      </c>
      <c r="AQ16" s="36"/>
      <c r="AR16" s="41"/>
      <c r="AS16" s="62">
        <v>0</v>
      </c>
    </row>
    <row r="17" spans="1:45" x14ac:dyDescent="0.25">
      <c r="A17" s="24">
        <v>11</v>
      </c>
      <c r="B17" s="21"/>
      <c r="C17" s="66"/>
      <c r="D17" s="18"/>
      <c r="E17" s="21"/>
      <c r="F17" s="18"/>
      <c r="G17" s="18"/>
      <c r="H17" s="21"/>
      <c r="I17" s="18"/>
      <c r="J17" s="66">
        <v>0</v>
      </c>
      <c r="K17" s="18"/>
      <c r="L17" s="27">
        <v>0</v>
      </c>
      <c r="M17" s="90"/>
      <c r="N17" s="90"/>
      <c r="O17" s="90"/>
      <c r="P17" s="91"/>
      <c r="Q17" s="27">
        <v>0</v>
      </c>
      <c r="R17" s="66"/>
      <c r="S17" s="18"/>
      <c r="T17" s="27">
        <v>0</v>
      </c>
      <c r="U17" s="90"/>
      <c r="V17" s="36"/>
      <c r="W17" s="36"/>
      <c r="X17" s="37"/>
      <c r="Y17" s="62">
        <v>0</v>
      </c>
      <c r="Z17" s="66"/>
      <c r="AA17" s="18"/>
      <c r="AB17" s="27">
        <v>0</v>
      </c>
      <c r="AC17" s="90"/>
      <c r="AD17" s="36"/>
      <c r="AE17" s="41"/>
      <c r="AF17" s="62">
        <v>0</v>
      </c>
      <c r="AG17" s="66"/>
      <c r="AH17" s="18"/>
      <c r="AI17" s="27">
        <v>0</v>
      </c>
      <c r="AJ17" s="90"/>
      <c r="AK17" s="36"/>
      <c r="AL17" s="41"/>
      <c r="AM17" s="62">
        <v>0</v>
      </c>
      <c r="AN17" s="66"/>
      <c r="AO17" s="18"/>
      <c r="AP17" s="27">
        <v>0</v>
      </c>
      <c r="AQ17" s="36"/>
      <c r="AR17" s="41"/>
      <c r="AS17" s="62">
        <v>0</v>
      </c>
    </row>
    <row r="18" spans="1:45" x14ac:dyDescent="0.25">
      <c r="A18" s="24">
        <v>12</v>
      </c>
      <c r="B18" s="21"/>
      <c r="C18" s="66"/>
      <c r="D18" s="18"/>
      <c r="E18" s="21"/>
      <c r="F18" s="18"/>
      <c r="G18" s="18"/>
      <c r="H18" s="21"/>
      <c r="I18" s="18"/>
      <c r="J18" s="66">
        <v>0</v>
      </c>
      <c r="K18" s="18"/>
      <c r="L18" s="27">
        <v>0</v>
      </c>
      <c r="M18" s="90"/>
      <c r="N18" s="90"/>
      <c r="O18" s="90"/>
      <c r="P18" s="91"/>
      <c r="Q18" s="27">
        <v>0</v>
      </c>
      <c r="R18" s="66"/>
      <c r="S18" s="18"/>
      <c r="T18" s="27">
        <v>0</v>
      </c>
      <c r="U18" s="90"/>
      <c r="V18" s="36"/>
      <c r="W18" s="36"/>
      <c r="X18" s="37"/>
      <c r="Y18" s="62">
        <v>0</v>
      </c>
      <c r="Z18" s="66"/>
      <c r="AA18" s="18"/>
      <c r="AB18" s="27">
        <v>0</v>
      </c>
      <c r="AC18" s="90"/>
      <c r="AD18" s="36"/>
      <c r="AE18" s="41"/>
      <c r="AF18" s="62">
        <v>0</v>
      </c>
      <c r="AG18" s="66"/>
      <c r="AH18" s="18"/>
      <c r="AI18" s="27">
        <v>0</v>
      </c>
      <c r="AJ18" s="90"/>
      <c r="AK18" s="36"/>
      <c r="AL18" s="41"/>
      <c r="AM18" s="62">
        <v>0</v>
      </c>
      <c r="AN18" s="66"/>
      <c r="AO18" s="18"/>
      <c r="AP18" s="27">
        <v>0</v>
      </c>
      <c r="AQ18" s="36"/>
      <c r="AR18" s="41"/>
      <c r="AS18" s="62">
        <v>0</v>
      </c>
    </row>
    <row r="19" spans="1:45" x14ac:dyDescent="0.25">
      <c r="A19" s="24">
        <v>13</v>
      </c>
      <c r="B19" s="21"/>
      <c r="C19" s="66"/>
      <c r="D19" s="18"/>
      <c r="E19" s="21"/>
      <c r="F19" s="18"/>
      <c r="G19" s="18"/>
      <c r="H19" s="21"/>
      <c r="I19" s="18"/>
      <c r="J19" s="66">
        <v>0</v>
      </c>
      <c r="K19" s="18"/>
      <c r="L19" s="27">
        <v>0</v>
      </c>
      <c r="M19" s="90"/>
      <c r="N19" s="90"/>
      <c r="O19" s="90"/>
      <c r="P19" s="91"/>
      <c r="Q19" s="27">
        <v>0</v>
      </c>
      <c r="R19" s="66"/>
      <c r="S19" s="18"/>
      <c r="T19" s="27">
        <v>0</v>
      </c>
      <c r="U19" s="90"/>
      <c r="V19" s="36"/>
      <c r="W19" s="36"/>
      <c r="X19" s="37"/>
      <c r="Y19" s="62">
        <v>0</v>
      </c>
      <c r="Z19" s="66"/>
      <c r="AA19" s="18"/>
      <c r="AB19" s="27">
        <v>0</v>
      </c>
      <c r="AC19" s="90"/>
      <c r="AD19" s="36"/>
      <c r="AE19" s="41"/>
      <c r="AF19" s="62">
        <v>0</v>
      </c>
      <c r="AG19" s="66"/>
      <c r="AH19" s="18"/>
      <c r="AI19" s="27">
        <v>0</v>
      </c>
      <c r="AJ19" s="90"/>
      <c r="AK19" s="36"/>
      <c r="AL19" s="41"/>
      <c r="AM19" s="62">
        <v>0</v>
      </c>
      <c r="AN19" s="66"/>
      <c r="AO19" s="18"/>
      <c r="AP19" s="27">
        <v>0</v>
      </c>
      <c r="AQ19" s="36"/>
      <c r="AR19" s="41"/>
      <c r="AS19" s="62">
        <v>0</v>
      </c>
    </row>
    <row r="20" spans="1:45" x14ac:dyDescent="0.25">
      <c r="A20" s="24">
        <v>14</v>
      </c>
      <c r="B20" s="21"/>
      <c r="C20" s="66"/>
      <c r="D20" s="18"/>
      <c r="E20" s="21"/>
      <c r="F20" s="18"/>
      <c r="G20" s="18"/>
      <c r="H20" s="21"/>
      <c r="I20" s="18"/>
      <c r="J20" s="66">
        <v>0</v>
      </c>
      <c r="K20" s="18"/>
      <c r="L20" s="27">
        <v>0</v>
      </c>
      <c r="M20" s="90"/>
      <c r="N20" s="90"/>
      <c r="O20" s="90"/>
      <c r="P20" s="91"/>
      <c r="Q20" s="27">
        <v>0</v>
      </c>
      <c r="R20" s="66"/>
      <c r="S20" s="18"/>
      <c r="T20" s="27">
        <v>0</v>
      </c>
      <c r="U20" s="90"/>
      <c r="V20" s="36"/>
      <c r="W20" s="36"/>
      <c r="X20" s="37"/>
      <c r="Y20" s="62">
        <v>0</v>
      </c>
      <c r="Z20" s="66"/>
      <c r="AA20" s="18"/>
      <c r="AB20" s="27">
        <v>0</v>
      </c>
      <c r="AC20" s="90"/>
      <c r="AD20" s="36"/>
      <c r="AE20" s="41"/>
      <c r="AF20" s="62">
        <v>0</v>
      </c>
      <c r="AG20" s="66"/>
      <c r="AH20" s="18"/>
      <c r="AI20" s="27">
        <v>0</v>
      </c>
      <c r="AJ20" s="90"/>
      <c r="AK20" s="36"/>
      <c r="AL20" s="41"/>
      <c r="AM20" s="62">
        <v>0</v>
      </c>
      <c r="AN20" s="66"/>
      <c r="AO20" s="18"/>
      <c r="AP20" s="27">
        <v>0</v>
      </c>
      <c r="AQ20" s="36"/>
      <c r="AR20" s="41"/>
      <c r="AS20" s="62">
        <v>0</v>
      </c>
    </row>
    <row r="21" spans="1:45" x14ac:dyDescent="0.25">
      <c r="A21" s="24">
        <v>15</v>
      </c>
      <c r="B21" s="21"/>
      <c r="C21" s="66"/>
      <c r="D21" s="18"/>
      <c r="E21" s="21"/>
      <c r="F21" s="18"/>
      <c r="G21" s="18"/>
      <c r="H21" s="21"/>
      <c r="I21" s="18"/>
      <c r="J21" s="66">
        <v>0</v>
      </c>
      <c r="K21" s="18"/>
      <c r="L21" s="27">
        <v>0</v>
      </c>
      <c r="M21" s="90"/>
      <c r="N21" s="90"/>
      <c r="O21" s="90"/>
      <c r="P21" s="91"/>
      <c r="Q21" s="27">
        <v>0</v>
      </c>
      <c r="R21" s="66"/>
      <c r="S21" s="18"/>
      <c r="T21" s="27">
        <v>0</v>
      </c>
      <c r="U21" s="90"/>
      <c r="V21" s="36"/>
      <c r="W21" s="36"/>
      <c r="X21" s="37"/>
      <c r="Y21" s="62">
        <v>0</v>
      </c>
      <c r="Z21" s="66"/>
      <c r="AA21" s="18"/>
      <c r="AB21" s="27">
        <v>0</v>
      </c>
      <c r="AC21" s="90"/>
      <c r="AD21" s="36"/>
      <c r="AE21" s="41"/>
      <c r="AF21" s="62">
        <v>0</v>
      </c>
      <c r="AG21" s="66"/>
      <c r="AH21" s="18"/>
      <c r="AI21" s="27">
        <v>0</v>
      </c>
      <c r="AJ21" s="90"/>
      <c r="AK21" s="36"/>
      <c r="AL21" s="41"/>
      <c r="AM21" s="62">
        <v>0</v>
      </c>
      <c r="AN21" s="66"/>
      <c r="AO21" s="18"/>
      <c r="AP21" s="27">
        <v>0</v>
      </c>
      <c r="AQ21" s="36"/>
      <c r="AR21" s="41"/>
      <c r="AS21" s="62">
        <v>0</v>
      </c>
    </row>
    <row r="22" spans="1:45" x14ac:dyDescent="0.25">
      <c r="A22" s="24">
        <v>16</v>
      </c>
      <c r="B22" s="21"/>
      <c r="C22" s="66"/>
      <c r="D22" s="18"/>
      <c r="E22" s="21"/>
      <c r="F22" s="18"/>
      <c r="G22" s="18"/>
      <c r="H22" s="21"/>
      <c r="I22" s="18"/>
      <c r="J22" s="66">
        <v>0</v>
      </c>
      <c r="K22" s="18"/>
      <c r="L22" s="27">
        <v>0</v>
      </c>
      <c r="M22" s="90"/>
      <c r="N22" s="90"/>
      <c r="O22" s="90"/>
      <c r="P22" s="91"/>
      <c r="Q22" s="27">
        <v>0</v>
      </c>
      <c r="R22" s="66"/>
      <c r="S22" s="18"/>
      <c r="T22" s="27">
        <v>0</v>
      </c>
      <c r="U22" s="90"/>
      <c r="V22" s="36"/>
      <c r="W22" s="36"/>
      <c r="X22" s="37"/>
      <c r="Y22" s="62">
        <v>0</v>
      </c>
      <c r="Z22" s="66"/>
      <c r="AA22" s="18"/>
      <c r="AB22" s="27">
        <v>0</v>
      </c>
      <c r="AC22" s="90"/>
      <c r="AD22" s="36"/>
      <c r="AE22" s="41"/>
      <c r="AF22" s="62">
        <v>0</v>
      </c>
      <c r="AG22" s="66"/>
      <c r="AH22" s="18"/>
      <c r="AI22" s="27">
        <v>0</v>
      </c>
      <c r="AJ22" s="90"/>
      <c r="AK22" s="36"/>
      <c r="AL22" s="41"/>
      <c r="AM22" s="62">
        <v>0</v>
      </c>
      <c r="AN22" s="66"/>
      <c r="AO22" s="18"/>
      <c r="AP22" s="27">
        <v>0</v>
      </c>
      <c r="AQ22" s="36"/>
      <c r="AR22" s="41"/>
      <c r="AS22" s="62">
        <v>0</v>
      </c>
    </row>
    <row r="23" spans="1:45" x14ac:dyDescent="0.25">
      <c r="A23" s="24">
        <v>17</v>
      </c>
      <c r="B23" s="21"/>
      <c r="C23" s="66"/>
      <c r="D23" s="18"/>
      <c r="E23" s="21"/>
      <c r="F23" s="18"/>
      <c r="G23" s="18"/>
      <c r="H23" s="21"/>
      <c r="I23" s="18"/>
      <c r="J23" s="66">
        <v>0</v>
      </c>
      <c r="K23" s="18"/>
      <c r="L23" s="27">
        <v>0</v>
      </c>
      <c r="M23" s="90"/>
      <c r="N23" s="90"/>
      <c r="O23" s="90"/>
      <c r="P23" s="91"/>
      <c r="Q23" s="27">
        <v>0</v>
      </c>
      <c r="R23" s="66"/>
      <c r="S23" s="18"/>
      <c r="T23" s="27">
        <v>0</v>
      </c>
      <c r="U23" s="90"/>
      <c r="V23" s="36"/>
      <c r="W23" s="36"/>
      <c r="X23" s="37"/>
      <c r="Y23" s="62">
        <v>0</v>
      </c>
      <c r="Z23" s="66"/>
      <c r="AA23" s="18"/>
      <c r="AB23" s="27">
        <v>0</v>
      </c>
      <c r="AC23" s="90"/>
      <c r="AD23" s="36"/>
      <c r="AE23" s="41"/>
      <c r="AF23" s="62">
        <v>0</v>
      </c>
      <c r="AG23" s="66"/>
      <c r="AH23" s="18"/>
      <c r="AI23" s="27">
        <v>0</v>
      </c>
      <c r="AJ23" s="90"/>
      <c r="AK23" s="36"/>
      <c r="AL23" s="41"/>
      <c r="AM23" s="62">
        <v>0</v>
      </c>
      <c r="AN23" s="66"/>
      <c r="AO23" s="18"/>
      <c r="AP23" s="27">
        <v>0</v>
      </c>
      <c r="AQ23" s="36"/>
      <c r="AR23" s="41"/>
      <c r="AS23" s="62">
        <v>0</v>
      </c>
    </row>
    <row r="24" spans="1:45" x14ac:dyDescent="0.25">
      <c r="A24" s="24">
        <v>18</v>
      </c>
      <c r="B24" s="21"/>
      <c r="C24" s="66"/>
      <c r="D24" s="18"/>
      <c r="E24" s="21"/>
      <c r="F24" s="18"/>
      <c r="G24" s="18"/>
      <c r="H24" s="21"/>
      <c r="I24" s="18"/>
      <c r="J24" s="66">
        <v>0</v>
      </c>
      <c r="K24" s="18"/>
      <c r="L24" s="27">
        <v>0</v>
      </c>
      <c r="M24" s="90"/>
      <c r="N24" s="90"/>
      <c r="O24" s="90"/>
      <c r="P24" s="91"/>
      <c r="Q24" s="27">
        <v>0</v>
      </c>
      <c r="R24" s="66"/>
      <c r="S24" s="18"/>
      <c r="T24" s="27">
        <v>0</v>
      </c>
      <c r="U24" s="90"/>
      <c r="V24" s="36"/>
      <c r="W24" s="36"/>
      <c r="X24" s="37"/>
      <c r="Y24" s="62">
        <v>0</v>
      </c>
      <c r="Z24" s="66"/>
      <c r="AA24" s="18"/>
      <c r="AB24" s="27">
        <v>0</v>
      </c>
      <c r="AC24" s="90"/>
      <c r="AD24" s="36"/>
      <c r="AE24" s="41"/>
      <c r="AF24" s="62">
        <v>0</v>
      </c>
      <c r="AG24" s="66"/>
      <c r="AH24" s="18"/>
      <c r="AI24" s="27">
        <v>0</v>
      </c>
      <c r="AJ24" s="90"/>
      <c r="AK24" s="36"/>
      <c r="AL24" s="41"/>
      <c r="AM24" s="62">
        <v>0</v>
      </c>
      <c r="AN24" s="66"/>
      <c r="AO24" s="18"/>
      <c r="AP24" s="27">
        <v>0</v>
      </c>
      <c r="AQ24" s="36"/>
      <c r="AR24" s="41"/>
      <c r="AS24" s="62">
        <v>0</v>
      </c>
    </row>
    <row r="25" spans="1:45" x14ac:dyDescent="0.25">
      <c r="A25" s="24">
        <v>19</v>
      </c>
      <c r="B25" s="21"/>
      <c r="C25" s="66"/>
      <c r="D25" s="18"/>
      <c r="E25" s="21"/>
      <c r="F25" s="18"/>
      <c r="G25" s="18"/>
      <c r="H25" s="21"/>
      <c r="I25" s="18"/>
      <c r="J25" s="66">
        <v>0</v>
      </c>
      <c r="K25" s="18"/>
      <c r="L25" s="27">
        <v>0</v>
      </c>
      <c r="M25" s="90"/>
      <c r="N25" s="90"/>
      <c r="O25" s="90"/>
      <c r="P25" s="91"/>
      <c r="Q25" s="27">
        <v>0</v>
      </c>
      <c r="R25" s="66"/>
      <c r="S25" s="18"/>
      <c r="T25" s="27">
        <v>0</v>
      </c>
      <c r="U25" s="90"/>
      <c r="V25" s="36"/>
      <c r="W25" s="36"/>
      <c r="X25" s="37"/>
      <c r="Y25" s="62">
        <v>0</v>
      </c>
      <c r="Z25" s="66"/>
      <c r="AA25" s="18"/>
      <c r="AB25" s="27">
        <v>0</v>
      </c>
      <c r="AC25" s="90"/>
      <c r="AD25" s="36"/>
      <c r="AE25" s="41"/>
      <c r="AF25" s="62">
        <v>0</v>
      </c>
      <c r="AG25" s="66"/>
      <c r="AH25" s="18"/>
      <c r="AI25" s="27">
        <v>0</v>
      </c>
      <c r="AJ25" s="90"/>
      <c r="AK25" s="36"/>
      <c r="AL25" s="41"/>
      <c r="AM25" s="62">
        <v>0</v>
      </c>
      <c r="AN25" s="66"/>
      <c r="AO25" s="18"/>
      <c r="AP25" s="27">
        <v>0</v>
      </c>
      <c r="AQ25" s="36"/>
      <c r="AR25" s="41"/>
      <c r="AS25" s="62">
        <v>0</v>
      </c>
    </row>
    <row r="26" spans="1:45" x14ac:dyDescent="0.25">
      <c r="A26" s="24">
        <v>20</v>
      </c>
      <c r="B26" s="21"/>
      <c r="C26" s="66"/>
      <c r="D26" s="18"/>
      <c r="E26" s="21"/>
      <c r="F26" s="18"/>
      <c r="G26" s="18"/>
      <c r="H26" s="21"/>
      <c r="I26" s="18"/>
      <c r="J26" s="66">
        <v>0</v>
      </c>
      <c r="K26" s="18"/>
      <c r="L26" s="27">
        <v>0</v>
      </c>
      <c r="M26" s="90"/>
      <c r="N26" s="90"/>
      <c r="O26" s="90"/>
      <c r="P26" s="91"/>
      <c r="Q26" s="27">
        <v>0</v>
      </c>
      <c r="R26" s="66"/>
      <c r="S26" s="18"/>
      <c r="T26" s="27">
        <v>0</v>
      </c>
      <c r="U26" s="90"/>
      <c r="V26" s="36"/>
      <c r="W26" s="36"/>
      <c r="X26" s="37"/>
      <c r="Y26" s="62">
        <v>0</v>
      </c>
      <c r="Z26" s="66"/>
      <c r="AA26" s="18"/>
      <c r="AB26" s="27">
        <v>0</v>
      </c>
      <c r="AC26" s="90"/>
      <c r="AD26" s="36"/>
      <c r="AE26" s="41"/>
      <c r="AF26" s="62">
        <v>0</v>
      </c>
      <c r="AG26" s="66"/>
      <c r="AH26" s="18"/>
      <c r="AI26" s="27">
        <v>0</v>
      </c>
      <c r="AJ26" s="90"/>
      <c r="AK26" s="36"/>
      <c r="AL26" s="41"/>
      <c r="AM26" s="62">
        <v>0</v>
      </c>
      <c r="AN26" s="66"/>
      <c r="AO26" s="18"/>
      <c r="AP26" s="27">
        <v>0</v>
      </c>
      <c r="AQ26" s="36"/>
      <c r="AR26" s="41"/>
      <c r="AS26" s="62">
        <v>0</v>
      </c>
    </row>
    <row r="27" spans="1:45" x14ac:dyDescent="0.25">
      <c r="A27" s="24"/>
      <c r="B27" s="21"/>
      <c r="C27" s="66"/>
      <c r="D27" s="18"/>
      <c r="E27" s="21"/>
      <c r="F27" s="18"/>
      <c r="G27" s="18"/>
      <c r="H27" s="21"/>
      <c r="I27" s="18"/>
      <c r="J27" s="66">
        <v>0</v>
      </c>
      <c r="K27" s="18"/>
      <c r="L27" s="27">
        <v>0</v>
      </c>
      <c r="M27" s="90"/>
      <c r="N27" s="90"/>
      <c r="O27" s="90"/>
      <c r="P27" s="91"/>
      <c r="Q27" s="27">
        <v>0</v>
      </c>
      <c r="R27" s="66"/>
      <c r="S27" s="18"/>
      <c r="T27" s="27">
        <v>0</v>
      </c>
      <c r="U27" s="90"/>
      <c r="V27" s="36"/>
      <c r="W27" s="36"/>
      <c r="X27" s="37"/>
      <c r="Y27" s="62">
        <v>0</v>
      </c>
      <c r="Z27" s="66"/>
      <c r="AA27" s="18"/>
      <c r="AB27" s="27">
        <v>0</v>
      </c>
      <c r="AC27" s="90"/>
      <c r="AD27" s="36"/>
      <c r="AE27" s="41"/>
      <c r="AF27" s="62">
        <v>0</v>
      </c>
      <c r="AG27" s="66"/>
      <c r="AH27" s="18"/>
      <c r="AI27" s="27">
        <v>0</v>
      </c>
      <c r="AJ27" s="90"/>
      <c r="AK27" s="36"/>
      <c r="AL27" s="41"/>
      <c r="AM27" s="62">
        <v>0</v>
      </c>
      <c r="AN27" s="66"/>
      <c r="AO27" s="18"/>
      <c r="AP27" s="27">
        <v>0</v>
      </c>
      <c r="AQ27" s="36"/>
      <c r="AR27" s="41"/>
      <c r="AS27" s="62">
        <v>0</v>
      </c>
    </row>
    <row r="28" spans="1:45" ht="15.75" thickBot="1" x14ac:dyDescent="0.3">
      <c r="A28" s="25" t="s">
        <v>4</v>
      </c>
      <c r="B28" s="22"/>
      <c r="C28" s="67"/>
      <c r="D28" s="19"/>
      <c r="E28" s="22"/>
      <c r="F28" s="19"/>
      <c r="G28" s="19"/>
      <c r="H28" s="22"/>
      <c r="I28" s="19"/>
      <c r="J28" s="67">
        <v>0</v>
      </c>
      <c r="K28" s="19"/>
      <c r="L28" s="28">
        <v>0</v>
      </c>
      <c r="M28" s="88"/>
      <c r="N28" s="88"/>
      <c r="O28" s="88"/>
      <c r="P28" s="89"/>
      <c r="Q28" s="28">
        <v>0</v>
      </c>
      <c r="R28" s="67"/>
      <c r="S28" s="19"/>
      <c r="T28" s="28">
        <v>0</v>
      </c>
      <c r="U28" s="88"/>
      <c r="V28" s="38"/>
      <c r="W28" s="38"/>
      <c r="X28" s="39"/>
      <c r="Y28" s="63">
        <v>0</v>
      </c>
      <c r="Z28" s="67"/>
      <c r="AA28" s="19"/>
      <c r="AB28" s="28">
        <v>0</v>
      </c>
      <c r="AC28" s="88"/>
      <c r="AD28" s="38"/>
      <c r="AE28" s="42"/>
      <c r="AF28" s="63">
        <v>0</v>
      </c>
      <c r="AG28" s="67"/>
      <c r="AH28" s="19"/>
      <c r="AI28" s="28">
        <v>0</v>
      </c>
      <c r="AJ28" s="88"/>
      <c r="AK28" s="38"/>
      <c r="AL28" s="42"/>
      <c r="AM28" s="63">
        <v>0</v>
      </c>
      <c r="AN28" s="67"/>
      <c r="AO28" s="19"/>
      <c r="AP28" s="28">
        <v>0</v>
      </c>
      <c r="AQ28" s="38"/>
      <c r="AR28" s="42"/>
      <c r="AS28" s="63">
        <v>0</v>
      </c>
    </row>
    <row r="29" spans="1:45" ht="15.75" thickBot="1" x14ac:dyDescent="0.3">
      <c r="A29" s="4"/>
      <c r="B29" s="4"/>
      <c r="C29" s="4"/>
      <c r="D29" s="4"/>
      <c r="E29" s="4"/>
      <c r="F29" s="4"/>
      <c r="G29" s="4"/>
      <c r="H29" s="29" t="s">
        <v>5</v>
      </c>
      <c r="I29" s="30">
        <f>SUM(I7:I28)</f>
        <v>0</v>
      </c>
      <c r="J29" s="30">
        <f>SUM(J7:J28)</f>
        <v>0</v>
      </c>
      <c r="L29" s="31">
        <f>SUM(L7:L28)</f>
        <v>0</v>
      </c>
      <c r="Q29" s="59">
        <f>SUM(Q7:Q28)</f>
        <v>0</v>
      </c>
      <c r="R29" s="30">
        <f>SUM(R7:R28)</f>
        <v>0</v>
      </c>
      <c r="T29" s="43">
        <f>SUM(T7:T28)</f>
        <v>0</v>
      </c>
      <c r="Y29" s="60">
        <f>SUM(Y7:Y28)</f>
        <v>0</v>
      </c>
      <c r="Z29" s="30">
        <f>SUM(Z7:Z28)</f>
        <v>0</v>
      </c>
      <c r="AB29" s="43">
        <f>SUM(AB7:AB28)</f>
        <v>0</v>
      </c>
      <c r="AF29" s="60">
        <f>SUM(AF7:AF28)</f>
        <v>0</v>
      </c>
      <c r="AG29" s="30">
        <f>SUM(AG7:AG28)</f>
        <v>0</v>
      </c>
      <c r="AI29" s="43">
        <f>SUM(AI7:AI28)</f>
        <v>0</v>
      </c>
      <c r="AM29" s="60">
        <f>SUM(AM7:AM28)</f>
        <v>0</v>
      </c>
      <c r="AN29" s="30">
        <f>SUM(AN7:AN28)</f>
        <v>0</v>
      </c>
      <c r="AP29" s="43">
        <f>SUM(AP7:AP28)</f>
        <v>0</v>
      </c>
      <c r="AS29" s="60">
        <f>SUM(AS7:AS28)</f>
        <v>0</v>
      </c>
    </row>
    <row r="30" spans="1:45" ht="9" customHeight="1" x14ac:dyDescent="0.25">
      <c r="A30" s="4"/>
      <c r="B30" s="4"/>
      <c r="C30" s="4"/>
      <c r="D30" s="4"/>
      <c r="E30" s="4"/>
      <c r="F30" s="4"/>
      <c r="G30" s="4"/>
      <c r="H30" s="4"/>
    </row>
    <row r="31" spans="1:45" hidden="1" x14ac:dyDescent="0.25">
      <c r="A31" s="4"/>
      <c r="B31" s="4"/>
      <c r="C31" s="4"/>
      <c r="D31" s="4"/>
      <c r="E31" s="4"/>
      <c r="F31" s="4"/>
      <c r="G31" s="4"/>
      <c r="H31" s="4"/>
    </row>
    <row r="32" spans="1:45" ht="9.75" customHeight="1" x14ac:dyDescent="0.25">
      <c r="A32" s="2"/>
    </row>
    <row r="33" spans="1:11" ht="3" customHeight="1" x14ac:dyDescent="0.25">
      <c r="A33" s="2"/>
    </row>
    <row r="34" spans="1:11" x14ac:dyDescent="0.25">
      <c r="A34" s="143"/>
      <c r="B34" s="143"/>
      <c r="C34" s="143"/>
      <c r="D34" s="143"/>
      <c r="E34" s="143"/>
      <c r="F34" s="143"/>
    </row>
    <row r="36" spans="1:11" x14ac:dyDescent="0.25"/>
  </sheetData>
  <mergeCells count="11">
    <mergeCell ref="J2:AS2"/>
    <mergeCell ref="A1:AS1"/>
    <mergeCell ref="A34:F34"/>
    <mergeCell ref="A2:A5"/>
    <mergeCell ref="B2:I4"/>
    <mergeCell ref="J4:Q4"/>
    <mergeCell ref="R4:Y4"/>
    <mergeCell ref="Z4:AF4"/>
    <mergeCell ref="AG4:AM4"/>
    <mergeCell ref="AN4:AS4"/>
    <mergeCell ref="J3:AS3"/>
  </mergeCells>
  <dataValidations xWindow="405" yWindow="466" count="2">
    <dataValidation type="list" showInputMessage="1" showErrorMessage="1" errorTitle="Alert" error="Należy wybrać jedną z opcji dostępnych w liście rozijalnej." prompt="Wybór z listy rozwijalnej" sqref="K7:K28">
      <formula1>r_1</formula1>
    </dataValidation>
    <dataValidation type="list" showInputMessage="1" showErrorMessage="1" errorTitle="Alert" error="Należy wybrać jedną z opcji dostępnych w liście rozwijalnej." prompt="Wybór z listy rozwijalnej" sqref="S7:S28 AA7:AA28 AH7:AH28 AO7:AO28">
      <formula1>r_1</formula1>
    </dataValidation>
  </dataValidations>
  <pageMargins left="0.23622047244094491" right="0.23622047244094491" top="0.74803149606299213" bottom="0.74803149606299213" header="0.31496062992125984" footer="0.31496062992125984"/>
  <pageSetup paperSize="8" scale="32" fitToHeight="0" orientation="landscape" r:id="rId1"/>
  <headerFooter>
    <oddFooter>&amp;C818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view="pageLayout" topLeftCell="A10" zoomScaleNormal="70" workbookViewId="0">
      <selection activeCell="F7" sqref="F7"/>
    </sheetView>
  </sheetViews>
  <sheetFormatPr defaultRowHeight="15" x14ac:dyDescent="0.25"/>
  <cols>
    <col min="1" max="1" width="7.140625" style="1" customWidth="1"/>
    <col min="2" max="4" width="23.28515625" style="1" customWidth="1"/>
    <col min="5" max="8" width="23.85546875" style="1" customWidth="1"/>
    <col min="9" max="9" width="13.42578125" style="1" customWidth="1"/>
    <col min="10" max="12" width="22" style="1" customWidth="1"/>
    <col min="13" max="13" width="13.28515625" style="1" customWidth="1"/>
    <col min="14" max="14" width="13.5703125" style="1" customWidth="1"/>
    <col min="15" max="15" width="12.85546875" style="1" customWidth="1"/>
    <col min="16" max="16" width="17.85546875" style="1" customWidth="1"/>
    <col min="17" max="16384" width="9.140625" style="1"/>
  </cols>
  <sheetData>
    <row r="1" spans="1:16" ht="33" customHeight="1" thickBot="1" x14ac:dyDescent="0.3">
      <c r="A1" s="140" t="s">
        <v>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1:16" ht="33" customHeight="1" thickBot="1" x14ac:dyDescent="0.3">
      <c r="A2" s="169" t="s">
        <v>0</v>
      </c>
      <c r="B2" s="170" t="s">
        <v>71</v>
      </c>
      <c r="C2" s="182" t="s">
        <v>84</v>
      </c>
      <c r="D2" s="182" t="s">
        <v>72</v>
      </c>
      <c r="E2" s="176" t="s">
        <v>16</v>
      </c>
      <c r="F2" s="177"/>
      <c r="G2" s="177"/>
      <c r="H2" s="177"/>
      <c r="I2" s="177"/>
      <c r="J2" s="177"/>
      <c r="K2" s="177"/>
      <c r="L2" s="177"/>
      <c r="M2" s="178"/>
      <c r="N2" s="170" t="s">
        <v>19</v>
      </c>
      <c r="O2" s="170"/>
      <c r="P2" s="173"/>
    </row>
    <row r="3" spans="1:16" ht="33" customHeight="1" thickBot="1" x14ac:dyDescent="0.3">
      <c r="A3" s="144"/>
      <c r="B3" s="171"/>
      <c r="C3" s="183"/>
      <c r="D3" s="183"/>
      <c r="E3" s="179" t="s">
        <v>17</v>
      </c>
      <c r="F3" s="180"/>
      <c r="G3" s="180"/>
      <c r="H3" s="180"/>
      <c r="I3" s="181"/>
      <c r="J3" s="179" t="s">
        <v>44</v>
      </c>
      <c r="K3" s="180"/>
      <c r="L3" s="180"/>
      <c r="M3" s="181"/>
      <c r="N3" s="171"/>
      <c r="O3" s="171"/>
      <c r="P3" s="174"/>
    </row>
    <row r="4" spans="1:16" ht="66.75" customHeight="1" thickBot="1" x14ac:dyDescent="0.3">
      <c r="A4" s="145"/>
      <c r="B4" s="172"/>
      <c r="C4" s="184"/>
      <c r="D4" s="184"/>
      <c r="E4" s="12" t="s">
        <v>20</v>
      </c>
      <c r="F4" s="44" t="s">
        <v>63</v>
      </c>
      <c r="G4" s="44" t="s">
        <v>62</v>
      </c>
      <c r="H4" s="44" t="s">
        <v>45</v>
      </c>
      <c r="I4" s="81" t="s">
        <v>12</v>
      </c>
      <c r="J4" s="12" t="s">
        <v>18</v>
      </c>
      <c r="K4" s="44" t="s">
        <v>61</v>
      </c>
      <c r="L4" s="44" t="s">
        <v>45</v>
      </c>
      <c r="M4" s="12" t="s">
        <v>12</v>
      </c>
      <c r="N4" s="172"/>
      <c r="O4" s="172"/>
      <c r="P4" s="175"/>
    </row>
    <row r="5" spans="1:16" ht="15.75" thickBot="1" x14ac:dyDescent="0.3">
      <c r="A5" s="6">
        <v>1</v>
      </c>
      <c r="B5" s="8">
        <f>A5+1</f>
        <v>2</v>
      </c>
      <c r="C5" s="8">
        <v>3</v>
      </c>
      <c r="D5" s="8">
        <v>4</v>
      </c>
      <c r="E5" s="8">
        <v>5</v>
      </c>
      <c r="F5" s="7">
        <v>6</v>
      </c>
      <c r="G5" s="8">
        <v>7</v>
      </c>
      <c r="H5" s="112">
        <v>8</v>
      </c>
      <c r="I5" s="111">
        <v>9</v>
      </c>
      <c r="J5" s="7">
        <v>10</v>
      </c>
      <c r="K5" s="8">
        <v>11</v>
      </c>
      <c r="L5" s="8">
        <v>12</v>
      </c>
      <c r="M5" s="111">
        <v>13</v>
      </c>
      <c r="N5" s="164">
        <v>14</v>
      </c>
      <c r="O5" s="165"/>
      <c r="P5" s="166"/>
    </row>
    <row r="6" spans="1:16" x14ac:dyDescent="0.25">
      <c r="A6" s="70">
        <v>1</v>
      </c>
      <c r="B6" s="79"/>
      <c r="C6" s="133"/>
      <c r="D6" s="128"/>
      <c r="E6" s="79"/>
      <c r="F6" s="107"/>
      <c r="G6" s="107"/>
      <c r="H6" s="110"/>
      <c r="I6" s="109">
        <v>0</v>
      </c>
      <c r="J6" s="108"/>
      <c r="K6" s="107"/>
      <c r="L6" s="106"/>
      <c r="M6" s="71">
        <v>0</v>
      </c>
      <c r="N6" s="167"/>
      <c r="O6" s="167"/>
      <c r="P6" s="168"/>
    </row>
    <row r="7" spans="1:16" x14ac:dyDescent="0.25">
      <c r="A7" s="13">
        <v>2</v>
      </c>
      <c r="B7" s="77"/>
      <c r="C7" s="64"/>
      <c r="D7" s="64"/>
      <c r="E7" s="64"/>
      <c r="F7" s="102"/>
      <c r="G7" s="102"/>
      <c r="H7" s="105"/>
      <c r="I7" s="104">
        <v>0</v>
      </c>
      <c r="J7" s="103"/>
      <c r="K7" s="102"/>
      <c r="L7" s="101"/>
      <c r="M7" s="57">
        <v>0</v>
      </c>
      <c r="N7" s="158"/>
      <c r="O7" s="158"/>
      <c r="P7" s="159"/>
    </row>
    <row r="8" spans="1:16" x14ac:dyDescent="0.25">
      <c r="A8" s="13">
        <v>3</v>
      </c>
      <c r="B8" s="77"/>
      <c r="C8" s="64"/>
      <c r="D8" s="64"/>
      <c r="E8" s="64"/>
      <c r="F8" s="102"/>
      <c r="G8" s="102"/>
      <c r="H8" s="105"/>
      <c r="I8" s="104">
        <v>0</v>
      </c>
      <c r="J8" s="103"/>
      <c r="K8" s="102"/>
      <c r="L8" s="101"/>
      <c r="M8" s="57">
        <v>0</v>
      </c>
      <c r="N8" s="158"/>
      <c r="O8" s="158"/>
      <c r="P8" s="159"/>
    </row>
    <row r="9" spans="1:16" x14ac:dyDescent="0.25">
      <c r="A9" s="13">
        <v>4</v>
      </c>
      <c r="B9" s="77"/>
      <c r="C9" s="64"/>
      <c r="D9" s="64"/>
      <c r="E9" s="64"/>
      <c r="F9" s="102"/>
      <c r="G9" s="102"/>
      <c r="H9" s="105"/>
      <c r="I9" s="104">
        <v>0</v>
      </c>
      <c r="J9" s="103"/>
      <c r="K9" s="102"/>
      <c r="L9" s="101"/>
      <c r="M9" s="57">
        <v>0</v>
      </c>
      <c r="N9" s="158"/>
      <c r="O9" s="158"/>
      <c r="P9" s="159"/>
    </row>
    <row r="10" spans="1:16" x14ac:dyDescent="0.25">
      <c r="A10" s="13">
        <v>5</v>
      </c>
      <c r="B10" s="77"/>
      <c r="C10" s="64"/>
      <c r="D10" s="64"/>
      <c r="E10" s="64"/>
      <c r="F10" s="102"/>
      <c r="G10" s="102"/>
      <c r="H10" s="105"/>
      <c r="I10" s="104">
        <v>0</v>
      </c>
      <c r="J10" s="103"/>
      <c r="K10" s="102"/>
      <c r="L10" s="101"/>
      <c r="M10" s="57">
        <v>0</v>
      </c>
      <c r="N10" s="158"/>
      <c r="O10" s="158"/>
      <c r="P10" s="159"/>
    </row>
    <row r="11" spans="1:16" x14ac:dyDescent="0.25">
      <c r="A11" s="13">
        <v>6</v>
      </c>
      <c r="B11" s="77"/>
      <c r="C11" s="64"/>
      <c r="D11" s="64"/>
      <c r="E11" s="64"/>
      <c r="F11" s="102"/>
      <c r="G11" s="102"/>
      <c r="H11" s="105"/>
      <c r="I11" s="104">
        <v>0</v>
      </c>
      <c r="J11" s="103"/>
      <c r="K11" s="102"/>
      <c r="L11" s="101"/>
      <c r="M11" s="57">
        <v>0</v>
      </c>
      <c r="N11" s="158"/>
      <c r="O11" s="158"/>
      <c r="P11" s="159"/>
    </row>
    <row r="12" spans="1:16" x14ac:dyDescent="0.25">
      <c r="A12" s="13">
        <v>7</v>
      </c>
      <c r="B12" s="77"/>
      <c r="C12" s="64"/>
      <c r="D12" s="64"/>
      <c r="E12" s="64"/>
      <c r="F12" s="102"/>
      <c r="G12" s="102"/>
      <c r="H12" s="105"/>
      <c r="I12" s="104">
        <v>0</v>
      </c>
      <c r="J12" s="103"/>
      <c r="K12" s="102"/>
      <c r="L12" s="101"/>
      <c r="M12" s="57">
        <v>0</v>
      </c>
      <c r="N12" s="158"/>
      <c r="O12" s="158"/>
      <c r="P12" s="159"/>
    </row>
    <row r="13" spans="1:16" x14ac:dyDescent="0.25">
      <c r="A13" s="13">
        <v>8</v>
      </c>
      <c r="B13" s="77"/>
      <c r="C13" s="64"/>
      <c r="D13" s="64"/>
      <c r="E13" s="64"/>
      <c r="F13" s="102"/>
      <c r="G13" s="102"/>
      <c r="H13" s="105"/>
      <c r="I13" s="104">
        <v>0</v>
      </c>
      <c r="J13" s="103"/>
      <c r="K13" s="102"/>
      <c r="L13" s="101"/>
      <c r="M13" s="57">
        <v>0</v>
      </c>
      <c r="N13" s="158"/>
      <c r="O13" s="158"/>
      <c r="P13" s="159"/>
    </row>
    <row r="14" spans="1:16" x14ac:dyDescent="0.25">
      <c r="A14" s="13">
        <v>9</v>
      </c>
      <c r="B14" s="77"/>
      <c r="C14" s="64"/>
      <c r="D14" s="64"/>
      <c r="E14" s="64"/>
      <c r="F14" s="102"/>
      <c r="G14" s="102"/>
      <c r="H14" s="105"/>
      <c r="I14" s="104">
        <v>0</v>
      </c>
      <c r="J14" s="103"/>
      <c r="K14" s="102"/>
      <c r="L14" s="101"/>
      <c r="M14" s="57">
        <v>0</v>
      </c>
      <c r="N14" s="158"/>
      <c r="O14" s="158"/>
      <c r="P14" s="159"/>
    </row>
    <row r="15" spans="1:16" x14ac:dyDescent="0.25">
      <c r="A15" s="13">
        <v>10</v>
      </c>
      <c r="B15" s="77"/>
      <c r="C15" s="64"/>
      <c r="D15" s="64"/>
      <c r="E15" s="64"/>
      <c r="F15" s="102"/>
      <c r="G15" s="102"/>
      <c r="H15" s="105"/>
      <c r="I15" s="104">
        <v>0</v>
      </c>
      <c r="J15" s="103"/>
      <c r="K15" s="102"/>
      <c r="L15" s="101"/>
      <c r="M15" s="57">
        <v>0</v>
      </c>
      <c r="N15" s="158"/>
      <c r="O15" s="158"/>
      <c r="P15" s="159"/>
    </row>
    <row r="16" spans="1:16" x14ac:dyDescent="0.25">
      <c r="A16" s="13">
        <v>11</v>
      </c>
      <c r="B16" s="77"/>
      <c r="C16" s="64"/>
      <c r="D16" s="64"/>
      <c r="E16" s="64"/>
      <c r="F16" s="102"/>
      <c r="G16" s="102"/>
      <c r="H16" s="105"/>
      <c r="I16" s="104">
        <v>0</v>
      </c>
      <c r="J16" s="103"/>
      <c r="K16" s="102"/>
      <c r="L16" s="101"/>
      <c r="M16" s="57">
        <v>0</v>
      </c>
      <c r="N16" s="158"/>
      <c r="O16" s="158"/>
      <c r="P16" s="159"/>
    </row>
    <row r="17" spans="1:16" x14ac:dyDescent="0.25">
      <c r="A17" s="13">
        <v>12</v>
      </c>
      <c r="B17" s="77"/>
      <c r="C17" s="64"/>
      <c r="D17" s="64"/>
      <c r="E17" s="64"/>
      <c r="F17" s="102"/>
      <c r="G17" s="102"/>
      <c r="H17" s="105"/>
      <c r="I17" s="104">
        <v>0</v>
      </c>
      <c r="J17" s="103"/>
      <c r="K17" s="102"/>
      <c r="L17" s="101"/>
      <c r="M17" s="57">
        <v>0</v>
      </c>
      <c r="N17" s="158"/>
      <c r="O17" s="158"/>
      <c r="P17" s="159"/>
    </row>
    <row r="18" spans="1:16" x14ac:dyDescent="0.25">
      <c r="A18" s="13">
        <v>13</v>
      </c>
      <c r="B18" s="77"/>
      <c r="C18" s="64"/>
      <c r="D18" s="64"/>
      <c r="E18" s="64"/>
      <c r="F18" s="102"/>
      <c r="G18" s="102"/>
      <c r="H18" s="105"/>
      <c r="I18" s="104">
        <v>0</v>
      </c>
      <c r="J18" s="103"/>
      <c r="K18" s="102"/>
      <c r="L18" s="101"/>
      <c r="M18" s="57">
        <v>0</v>
      </c>
      <c r="N18" s="158"/>
      <c r="O18" s="158"/>
      <c r="P18" s="159"/>
    </row>
    <row r="19" spans="1:16" x14ac:dyDescent="0.25">
      <c r="A19" s="13">
        <v>14</v>
      </c>
      <c r="B19" s="77"/>
      <c r="C19" s="64"/>
      <c r="D19" s="64"/>
      <c r="E19" s="64"/>
      <c r="F19" s="102"/>
      <c r="G19" s="102"/>
      <c r="H19" s="105"/>
      <c r="I19" s="104">
        <v>0</v>
      </c>
      <c r="J19" s="103"/>
      <c r="K19" s="102"/>
      <c r="L19" s="101"/>
      <c r="M19" s="57">
        <v>0</v>
      </c>
      <c r="N19" s="158"/>
      <c r="O19" s="158"/>
      <c r="P19" s="159"/>
    </row>
    <row r="20" spans="1:16" x14ac:dyDescent="0.25">
      <c r="A20" s="13">
        <v>15</v>
      </c>
      <c r="B20" s="77"/>
      <c r="C20" s="64"/>
      <c r="D20" s="64"/>
      <c r="E20" s="64"/>
      <c r="F20" s="102"/>
      <c r="G20" s="102"/>
      <c r="H20" s="105"/>
      <c r="I20" s="104">
        <v>0</v>
      </c>
      <c r="J20" s="103"/>
      <c r="K20" s="102"/>
      <c r="L20" s="101"/>
      <c r="M20" s="57">
        <v>0</v>
      </c>
      <c r="N20" s="158"/>
      <c r="O20" s="158"/>
      <c r="P20" s="159"/>
    </row>
    <row r="21" spans="1:16" x14ac:dyDescent="0.25">
      <c r="A21" s="13">
        <v>16</v>
      </c>
      <c r="B21" s="77"/>
      <c r="C21" s="64"/>
      <c r="D21" s="64"/>
      <c r="E21" s="64"/>
      <c r="F21" s="102"/>
      <c r="G21" s="102"/>
      <c r="H21" s="105"/>
      <c r="I21" s="104">
        <v>0</v>
      </c>
      <c r="J21" s="103"/>
      <c r="K21" s="102"/>
      <c r="L21" s="101"/>
      <c r="M21" s="57">
        <v>0</v>
      </c>
      <c r="N21" s="158"/>
      <c r="O21" s="158"/>
      <c r="P21" s="159"/>
    </row>
    <row r="22" spans="1:16" x14ac:dyDescent="0.25">
      <c r="A22" s="13">
        <v>17</v>
      </c>
      <c r="B22" s="77"/>
      <c r="C22" s="64"/>
      <c r="D22" s="64"/>
      <c r="E22" s="64"/>
      <c r="F22" s="102"/>
      <c r="G22" s="102"/>
      <c r="H22" s="105"/>
      <c r="I22" s="104">
        <v>0</v>
      </c>
      <c r="J22" s="103"/>
      <c r="K22" s="102"/>
      <c r="L22" s="101"/>
      <c r="M22" s="57">
        <v>0</v>
      </c>
      <c r="N22" s="158"/>
      <c r="O22" s="158"/>
      <c r="P22" s="159"/>
    </row>
    <row r="23" spans="1:16" x14ac:dyDescent="0.25">
      <c r="A23" s="13">
        <v>18</v>
      </c>
      <c r="B23" s="77"/>
      <c r="C23" s="64"/>
      <c r="D23" s="64"/>
      <c r="E23" s="64"/>
      <c r="F23" s="102"/>
      <c r="G23" s="102"/>
      <c r="H23" s="105"/>
      <c r="I23" s="104">
        <v>0</v>
      </c>
      <c r="J23" s="103"/>
      <c r="K23" s="102"/>
      <c r="L23" s="101"/>
      <c r="M23" s="57">
        <v>0</v>
      </c>
      <c r="N23" s="158"/>
      <c r="O23" s="158"/>
      <c r="P23" s="159"/>
    </row>
    <row r="24" spans="1:16" x14ac:dyDescent="0.25">
      <c r="A24" s="13">
        <v>19</v>
      </c>
      <c r="B24" s="77"/>
      <c r="C24" s="64"/>
      <c r="D24" s="64"/>
      <c r="E24" s="64"/>
      <c r="F24" s="102"/>
      <c r="G24" s="102"/>
      <c r="H24" s="105"/>
      <c r="I24" s="104">
        <v>0</v>
      </c>
      <c r="J24" s="103"/>
      <c r="K24" s="102"/>
      <c r="L24" s="101"/>
      <c r="M24" s="57">
        <v>0</v>
      </c>
      <c r="N24" s="158"/>
      <c r="O24" s="158"/>
      <c r="P24" s="159"/>
    </row>
    <row r="25" spans="1:16" x14ac:dyDescent="0.25">
      <c r="A25" s="13">
        <v>20</v>
      </c>
      <c r="B25" s="77"/>
      <c r="C25" s="64"/>
      <c r="D25" s="64"/>
      <c r="E25" s="64"/>
      <c r="F25" s="102"/>
      <c r="G25" s="102"/>
      <c r="H25" s="105"/>
      <c r="I25" s="104">
        <v>0</v>
      </c>
      <c r="J25" s="103"/>
      <c r="K25" s="102"/>
      <c r="L25" s="101"/>
      <c r="M25" s="57">
        <v>0</v>
      </c>
      <c r="N25" s="158"/>
      <c r="O25" s="158"/>
      <c r="P25" s="159"/>
    </row>
    <row r="26" spans="1:16" x14ac:dyDescent="0.25">
      <c r="A26" s="14"/>
      <c r="B26" s="77"/>
      <c r="C26" s="64"/>
      <c r="D26" s="64"/>
      <c r="E26" s="64"/>
      <c r="F26" s="102"/>
      <c r="G26" s="102"/>
      <c r="H26" s="105"/>
      <c r="I26" s="104">
        <v>0</v>
      </c>
      <c r="J26" s="103"/>
      <c r="K26" s="102"/>
      <c r="L26" s="101"/>
      <c r="M26" s="57">
        <v>0</v>
      </c>
      <c r="N26" s="158"/>
      <c r="O26" s="158"/>
      <c r="P26" s="159"/>
    </row>
    <row r="27" spans="1:16" ht="15.75" thickBot="1" x14ac:dyDescent="0.3">
      <c r="A27" s="15" t="s">
        <v>4</v>
      </c>
      <c r="B27" s="78"/>
      <c r="C27" s="72"/>
      <c r="D27" s="72"/>
      <c r="E27" s="72"/>
      <c r="F27" s="97"/>
      <c r="G27" s="97"/>
      <c r="H27" s="100"/>
      <c r="I27" s="99">
        <v>0</v>
      </c>
      <c r="J27" s="98"/>
      <c r="K27" s="97"/>
      <c r="L27" s="96"/>
      <c r="M27" s="58">
        <v>0</v>
      </c>
      <c r="N27" s="162"/>
      <c r="O27" s="162"/>
      <c r="P27" s="163"/>
    </row>
    <row r="28" spans="1:16" ht="15.75" thickBot="1" x14ac:dyDescent="0.3">
      <c r="B28" s="95" t="s">
        <v>5</v>
      </c>
      <c r="C28" s="135"/>
      <c r="D28" s="94">
        <f>SUM(D6:D27)</f>
        <v>0</v>
      </c>
      <c r="E28" s="68"/>
      <c r="F28" s="94">
        <f>SUM(F6:F27)</f>
        <v>0</v>
      </c>
      <c r="G28" s="94">
        <f>SUM(G6:G27)</f>
        <v>0</v>
      </c>
      <c r="H28" s="68"/>
      <c r="I28" s="69">
        <f>SUM(I6:I27)</f>
        <v>0</v>
      </c>
      <c r="J28" s="68"/>
      <c r="K28" s="94">
        <f>SUM(K6:K27)</f>
        <v>0</v>
      </c>
      <c r="L28" s="68"/>
      <c r="M28" s="59">
        <f>SUM(M6:M27)</f>
        <v>0</v>
      </c>
    </row>
    <row r="29" spans="1:16" ht="36" customHeight="1" x14ac:dyDescent="0.25">
      <c r="J29" s="68"/>
      <c r="K29" s="68"/>
      <c r="L29" s="68"/>
    </row>
    <row r="30" spans="1:16" ht="15.75" customHeight="1" x14ac:dyDescent="0.25">
      <c r="A30" s="160" t="s">
        <v>86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</row>
    <row r="31" spans="1:16" x14ac:dyDescent="0.25">
      <c r="A31" s="161" t="s">
        <v>15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</row>
    <row r="32" spans="1:16" x14ac:dyDescent="0.25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  <row r="33" spans="2:9" x14ac:dyDescent="0.25">
      <c r="I33" s="1" t="s">
        <v>9</v>
      </c>
    </row>
    <row r="34" spans="2:9" x14ac:dyDescent="0.25"/>
  </sheetData>
  <mergeCells count="35">
    <mergeCell ref="A1:P1"/>
    <mergeCell ref="N5:P5"/>
    <mergeCell ref="N6:P6"/>
    <mergeCell ref="N7:P7"/>
    <mergeCell ref="N8:P8"/>
    <mergeCell ref="A2:A4"/>
    <mergeCell ref="B2:B4"/>
    <mergeCell ref="N2:P4"/>
    <mergeCell ref="E2:M2"/>
    <mergeCell ref="E3:I3"/>
    <mergeCell ref="J3:M3"/>
    <mergeCell ref="D2:D4"/>
    <mergeCell ref="C2:C4"/>
    <mergeCell ref="N15:P15"/>
    <mergeCell ref="N16:P16"/>
    <mergeCell ref="N17:P17"/>
    <mergeCell ref="N18:P18"/>
    <mergeCell ref="N14:P14"/>
    <mergeCell ref="N13:P13"/>
    <mergeCell ref="N9:P9"/>
    <mergeCell ref="N10:P10"/>
    <mergeCell ref="N11:P11"/>
    <mergeCell ref="N12:P12"/>
    <mergeCell ref="N23:P23"/>
    <mergeCell ref="N19:P19"/>
    <mergeCell ref="N20:P20"/>
    <mergeCell ref="N21:P21"/>
    <mergeCell ref="N22:P22"/>
    <mergeCell ref="N24:P24"/>
    <mergeCell ref="A32:N32"/>
    <mergeCell ref="A30:N30"/>
    <mergeCell ref="A31:N31"/>
    <mergeCell ref="N26:P26"/>
    <mergeCell ref="N27:P27"/>
    <mergeCell ref="N25:P25"/>
  </mergeCells>
  <dataValidations count="2">
    <dataValidation type="list" allowBlank="1" showInputMessage="1" showErrorMessage="1" sqref="K6:K27 F6:G27">
      <formula1>Liczba_projektów</formula1>
    </dataValidation>
    <dataValidation type="list" allowBlank="1" showInputMessage="1" showErrorMessage="1" errorTitle="Alert" error="Należy wybrać jedną z opcji dostępnych w liście rozwijalnej." promptTitle="Wybór z listy rozwijalnej" prompt="Wybór z listy rozwijalnej" sqref="J6:J27 E6:E27">
      <formula1>r_1</formula1>
    </dataValidation>
  </dataValidations>
  <pageMargins left="0.23622047244094491" right="0.23622047244094491" top="0.74803149606299213" bottom="0.74803149606299213" header="0.31496062992125984" footer="0.31496062992125984"/>
  <pageSetup paperSize="8" scale="66" orientation="landscape" r:id="rId1"/>
  <headerFooter>
    <oddFooter>&amp;C819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WhiteSpace="0" topLeftCell="A4" zoomScale="80" zoomScaleNormal="80" zoomScalePageLayoutView="80" workbookViewId="0">
      <selection activeCell="Q4" sqref="Q4"/>
    </sheetView>
  </sheetViews>
  <sheetFormatPr defaultRowHeight="15" x14ac:dyDescent="0.25"/>
  <cols>
    <col min="1" max="1" width="13.7109375" style="1" customWidth="1"/>
    <col min="2" max="2" width="20.7109375" style="1" customWidth="1"/>
    <col min="3" max="3" width="13.7109375" style="1" customWidth="1"/>
    <col min="4" max="5" width="20.7109375" style="1" customWidth="1"/>
    <col min="6" max="7" width="13.7109375" style="1" customWidth="1"/>
    <col min="8" max="8" width="20.7109375" style="1" customWidth="1"/>
    <col min="9" max="9" width="13.7109375" style="1" customWidth="1"/>
    <col min="10" max="10" width="20.7109375" style="1" customWidth="1"/>
    <col min="11" max="11" width="20.85546875" style="1" customWidth="1"/>
    <col min="12" max="12" width="13.85546875" style="1" customWidth="1"/>
    <col min="13" max="14" width="28.5703125" style="1" customWidth="1"/>
    <col min="15" max="15" width="9.140625" style="1"/>
    <col min="16" max="16" width="21.140625" style="1" customWidth="1"/>
    <col min="17" max="17" width="20" style="1" customWidth="1"/>
    <col min="18" max="18" width="27.7109375" style="1" customWidth="1"/>
    <col min="19" max="19" width="27.140625" style="1" customWidth="1"/>
    <col min="20" max="20" width="23.85546875" style="1" customWidth="1"/>
    <col min="21" max="16384" width="9.140625" style="1"/>
  </cols>
  <sheetData>
    <row r="1" spans="1:20" ht="31.5" customHeight="1" thickBot="1" x14ac:dyDescent="0.3">
      <c r="A1" s="195" t="s">
        <v>34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7"/>
    </row>
    <row r="2" spans="1:20" ht="31.5" customHeight="1" thickBot="1" x14ac:dyDescent="0.3">
      <c r="A2" s="198" t="s">
        <v>22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  <c r="P2" s="176" t="s">
        <v>25</v>
      </c>
      <c r="Q2" s="177"/>
      <c r="R2" s="177"/>
      <c r="S2" s="177"/>
      <c r="T2" s="178"/>
    </row>
    <row r="3" spans="1:20" ht="60.75" thickBot="1" x14ac:dyDescent="0.3">
      <c r="A3" s="185" t="s">
        <v>26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7"/>
      <c r="N3" s="129"/>
      <c r="P3" s="9" t="s">
        <v>91</v>
      </c>
      <c r="Q3" s="9" t="s">
        <v>92</v>
      </c>
      <c r="R3" s="9" t="s">
        <v>37</v>
      </c>
      <c r="S3" s="9" t="s">
        <v>38</v>
      </c>
      <c r="T3" s="9" t="s">
        <v>39</v>
      </c>
    </row>
    <row r="4" spans="1:20" ht="28.5" customHeight="1" thickBot="1" x14ac:dyDescent="0.3">
      <c r="A4" s="201" t="s">
        <v>21</v>
      </c>
      <c r="B4" s="202"/>
      <c r="C4" s="202"/>
      <c r="D4" s="202"/>
      <c r="E4" s="202"/>
      <c r="F4" s="202"/>
      <c r="G4" s="202"/>
      <c r="H4" s="202"/>
      <c r="I4" s="202"/>
      <c r="J4" s="203"/>
      <c r="K4" s="201" t="s">
        <v>69</v>
      </c>
      <c r="L4" s="202"/>
      <c r="M4" s="203"/>
      <c r="N4" s="5" t="s">
        <v>75</v>
      </c>
      <c r="P4" s="48"/>
      <c r="Q4" s="50"/>
      <c r="R4" s="54">
        <v>0</v>
      </c>
      <c r="S4" s="55">
        <v>0</v>
      </c>
      <c r="T4" s="46">
        <f>R4-S4</f>
        <v>0</v>
      </c>
    </row>
    <row r="5" spans="1:20" ht="24" customHeight="1" thickBot="1" x14ac:dyDescent="0.3">
      <c r="A5" s="193">
        <v>1</v>
      </c>
      <c r="B5" s="194"/>
      <c r="C5" s="204">
        <v>2</v>
      </c>
      <c r="D5" s="194"/>
      <c r="E5" s="193">
        <v>3</v>
      </c>
      <c r="F5" s="194"/>
      <c r="G5" s="193">
        <v>4</v>
      </c>
      <c r="H5" s="194"/>
      <c r="I5" s="204">
        <v>5</v>
      </c>
      <c r="J5" s="194"/>
      <c r="K5" s="193">
        <v>6</v>
      </c>
      <c r="L5" s="194"/>
      <c r="M5" s="87">
        <v>7</v>
      </c>
      <c r="N5" s="131">
        <f>M5+1</f>
        <v>8</v>
      </c>
      <c r="P5" s="53"/>
      <c r="Q5" s="50"/>
      <c r="R5" s="56">
        <v>0</v>
      </c>
      <c r="S5" s="54">
        <v>0</v>
      </c>
      <c r="T5" s="126">
        <f>R5-S5</f>
        <v>0</v>
      </c>
    </row>
    <row r="6" spans="1:20" ht="81" customHeight="1" thickBot="1" x14ac:dyDescent="0.3">
      <c r="A6" s="185" t="s">
        <v>29</v>
      </c>
      <c r="B6" s="187"/>
      <c r="C6" s="185" t="s">
        <v>28</v>
      </c>
      <c r="D6" s="187"/>
      <c r="E6" s="185" t="s">
        <v>67</v>
      </c>
      <c r="F6" s="187"/>
      <c r="G6" s="185" t="s">
        <v>66</v>
      </c>
      <c r="H6" s="186"/>
      <c r="I6" s="185" t="s">
        <v>65</v>
      </c>
      <c r="J6" s="186"/>
      <c r="K6" s="185" t="s">
        <v>30</v>
      </c>
      <c r="L6" s="187"/>
      <c r="M6" s="83" t="s">
        <v>31</v>
      </c>
      <c r="N6" s="9" t="s">
        <v>73</v>
      </c>
    </row>
    <row r="7" spans="1:20" ht="16.5" customHeight="1" thickBot="1" x14ac:dyDescent="0.3">
      <c r="A7" s="188">
        <f>'Likwidowane źródła ciepła'!J29</f>
        <v>0</v>
      </c>
      <c r="B7" s="189"/>
      <c r="C7" s="188">
        <f>'Likwidowane źródła ciepła'!R29</f>
        <v>0</v>
      </c>
      <c r="D7" s="189"/>
      <c r="E7" s="188">
        <f>'Likwidowane źródła ciepła'!Z29</f>
        <v>0</v>
      </c>
      <c r="F7" s="189"/>
      <c r="G7" s="188">
        <f>'Likwidowane źródła ciepła'!AG29</f>
        <v>0</v>
      </c>
      <c r="H7" s="189"/>
      <c r="I7" s="188">
        <f>'Likwidowane źródła ciepła'!AN29</f>
        <v>0</v>
      </c>
      <c r="J7" s="189"/>
      <c r="K7" s="214">
        <v>0</v>
      </c>
      <c r="L7" s="215"/>
      <c r="M7" s="16">
        <v>0</v>
      </c>
      <c r="N7" s="16">
        <f>'Likwidowane źródła ciepła'!I29</f>
        <v>0</v>
      </c>
    </row>
    <row r="8" spans="1:20" ht="17.25" customHeight="1" thickBot="1" x14ac:dyDescent="0.3">
      <c r="A8" s="208">
        <f>SUM(A7:J7)</f>
        <v>0</v>
      </c>
      <c r="B8" s="209"/>
      <c r="C8" s="209"/>
      <c r="D8" s="209"/>
      <c r="E8" s="209"/>
      <c r="F8" s="209"/>
      <c r="G8" s="209"/>
      <c r="H8" s="209"/>
      <c r="I8" s="209"/>
      <c r="J8" s="210"/>
      <c r="K8" s="190">
        <f>K7+M7</f>
        <v>0</v>
      </c>
      <c r="L8" s="191"/>
      <c r="M8" s="192"/>
      <c r="N8" s="132"/>
    </row>
    <row r="9" spans="1:20" ht="22.5" customHeight="1" thickBot="1" x14ac:dyDescent="0.3"/>
    <row r="10" spans="1:20" ht="25.5" customHeight="1" thickBot="1" x14ac:dyDescent="0.3">
      <c r="A10" s="185" t="s">
        <v>27</v>
      </c>
      <c r="B10" s="186"/>
      <c r="C10" s="186"/>
      <c r="D10" s="186"/>
      <c r="E10" s="186"/>
      <c r="F10" s="186"/>
      <c r="G10" s="187"/>
      <c r="H10" s="130"/>
    </row>
    <row r="11" spans="1:20" ht="42" customHeight="1" thickBot="1" x14ac:dyDescent="0.3">
      <c r="A11" s="205" t="s">
        <v>35</v>
      </c>
      <c r="B11" s="206"/>
      <c r="C11" s="206"/>
      <c r="D11" s="207"/>
      <c r="E11" s="211" t="s">
        <v>43</v>
      </c>
      <c r="F11" s="212"/>
      <c r="G11" s="213"/>
      <c r="H11" s="5" t="s">
        <v>75</v>
      </c>
    </row>
    <row r="12" spans="1:20" ht="17.25" customHeight="1" thickBot="1" x14ac:dyDescent="0.3">
      <c r="A12" s="3">
        <v>1</v>
      </c>
      <c r="B12" s="49">
        <v>2</v>
      </c>
      <c r="C12" s="3">
        <v>3</v>
      </c>
      <c r="D12" s="49">
        <v>4</v>
      </c>
      <c r="E12" s="51">
        <v>5</v>
      </c>
      <c r="F12" s="3">
        <v>6</v>
      </c>
      <c r="G12" s="52">
        <v>7</v>
      </c>
      <c r="H12" s="52">
        <v>8</v>
      </c>
      <c r="P12" s="176" t="s">
        <v>22</v>
      </c>
      <c r="Q12" s="177"/>
      <c r="R12" s="177"/>
      <c r="S12" s="177"/>
      <c r="T12" s="178"/>
    </row>
    <row r="13" spans="1:20" ht="96.75" customHeight="1" thickBot="1" x14ac:dyDescent="0.3">
      <c r="A13" s="44" t="s">
        <v>0</v>
      </c>
      <c r="B13" s="80" t="s">
        <v>64</v>
      </c>
      <c r="C13" s="44" t="s">
        <v>23</v>
      </c>
      <c r="D13" s="80" t="s">
        <v>24</v>
      </c>
      <c r="E13" s="44" t="s">
        <v>64</v>
      </c>
      <c r="F13" s="44" t="s">
        <v>23</v>
      </c>
      <c r="G13" s="82" t="s">
        <v>24</v>
      </c>
      <c r="H13" s="9" t="s">
        <v>72</v>
      </c>
      <c r="P13" s="9" t="s">
        <v>76</v>
      </c>
      <c r="Q13" s="9" t="s">
        <v>36</v>
      </c>
      <c r="R13" s="9" t="s">
        <v>79</v>
      </c>
      <c r="S13" s="9" t="s">
        <v>80</v>
      </c>
      <c r="T13" s="9" t="s">
        <v>81</v>
      </c>
    </row>
    <row r="14" spans="1:20" ht="18" thickBot="1" x14ac:dyDescent="0.3">
      <c r="A14" s="73">
        <v>1</v>
      </c>
      <c r="B14" s="124" t="s">
        <v>60</v>
      </c>
      <c r="C14" s="123">
        <f>COUNTIF('Nowe źródła ciepła'!E6:E27,"kocioł węglowy")</f>
        <v>0</v>
      </c>
      <c r="D14" s="125">
        <v>0</v>
      </c>
      <c r="E14" s="124" t="s">
        <v>60</v>
      </c>
      <c r="F14" s="123">
        <f>COUNTIF('Nowe źródła ciepła'!J6:J27,"kocioł węglowy")</f>
        <v>0</v>
      </c>
      <c r="G14" s="122">
        <v>0</v>
      </c>
      <c r="H14" s="122">
        <v>0</v>
      </c>
      <c r="P14" s="48" t="s">
        <v>77</v>
      </c>
      <c r="Q14" s="50" t="s">
        <v>78</v>
      </c>
      <c r="R14" s="54">
        <v>0</v>
      </c>
      <c r="S14" s="54">
        <v>0</v>
      </c>
      <c r="T14" s="134" t="e">
        <f>100%-(S14/R14)</f>
        <v>#DIV/0!</v>
      </c>
    </row>
    <row r="15" spans="1:20" ht="15.75" thickBot="1" x14ac:dyDescent="0.3">
      <c r="A15" s="74">
        <v>2</v>
      </c>
      <c r="B15" s="120" t="s">
        <v>59</v>
      </c>
      <c r="C15" s="119">
        <f>COUNTIF('Nowe źródła ciepła'!E6:E27,"kocioł gazowy")</f>
        <v>0</v>
      </c>
      <c r="D15" s="121">
        <v>0</v>
      </c>
      <c r="E15" s="120" t="s">
        <v>59</v>
      </c>
      <c r="F15" s="119">
        <f>COUNTIF('Nowe źródła ciepła'!J6:J27,"kocioł gazowy")</f>
        <v>0</v>
      </c>
      <c r="G15" s="118">
        <v>0</v>
      </c>
      <c r="H15" s="118">
        <v>0</v>
      </c>
    </row>
    <row r="16" spans="1:20" ht="15.75" thickBot="1" x14ac:dyDescent="0.3">
      <c r="A16" s="74">
        <v>3</v>
      </c>
      <c r="B16" s="120" t="s">
        <v>58</v>
      </c>
      <c r="C16" s="119">
        <f>COUNTIF('Nowe źródła ciepła'!E6:E27,"kocioł elektryczny")</f>
        <v>0</v>
      </c>
      <c r="D16" s="121">
        <v>0</v>
      </c>
      <c r="E16" s="120" t="s">
        <v>58</v>
      </c>
      <c r="F16" s="119">
        <f>COUNTIF('Nowe źródła ciepła'!J6:J27,"kocioł elektryczny")</f>
        <v>0</v>
      </c>
      <c r="G16" s="118">
        <v>0</v>
      </c>
      <c r="H16" s="118">
        <v>0</v>
      </c>
      <c r="K16" s="50" t="s">
        <v>88</v>
      </c>
      <c r="L16" s="50" t="s">
        <v>41</v>
      </c>
    </row>
    <row r="17" spans="1:14" ht="15.75" thickBot="1" x14ac:dyDescent="0.3">
      <c r="A17" s="74">
        <v>4</v>
      </c>
      <c r="B17" s="120" t="s">
        <v>51</v>
      </c>
      <c r="C17" s="119">
        <f>COUNTIF('Nowe źródła ciepła'!E6:E27,"kocioł olejowy")</f>
        <v>0</v>
      </c>
      <c r="D17" s="121">
        <v>0</v>
      </c>
      <c r="E17" s="120" t="s">
        <v>51</v>
      </c>
      <c r="F17" s="119">
        <f>COUNTIF('Nowe źródła ciepła'!J6:J27,"kocioł olejowy")</f>
        <v>0</v>
      </c>
      <c r="G17" s="118">
        <v>0</v>
      </c>
      <c r="H17" s="118">
        <v>0</v>
      </c>
      <c r="K17" s="50" t="s">
        <v>89</v>
      </c>
      <c r="L17" s="50" t="s">
        <v>41</v>
      </c>
    </row>
    <row r="18" spans="1:14" ht="18.75" thickBot="1" x14ac:dyDescent="0.3">
      <c r="A18" s="74">
        <v>5</v>
      </c>
      <c r="B18" s="120" t="s">
        <v>3</v>
      </c>
      <c r="C18" s="119">
        <f>COUNTIF('Nowe źródła ciepła'!E6:E27,"biomasa")</f>
        <v>0</v>
      </c>
      <c r="D18" s="121">
        <v>0</v>
      </c>
      <c r="E18" s="120" t="s">
        <v>3</v>
      </c>
      <c r="F18" s="119">
        <f>COUNTIF('Nowe źródła ciepła'!J2:J27,"biomasa")</f>
        <v>0</v>
      </c>
      <c r="G18" s="118">
        <v>0</v>
      </c>
      <c r="H18" s="118">
        <v>0</v>
      </c>
      <c r="K18" s="50" t="s">
        <v>40</v>
      </c>
      <c r="L18" s="50" t="s">
        <v>68</v>
      </c>
    </row>
    <row r="19" spans="1:14" ht="15.75" thickBot="1" x14ac:dyDescent="0.3">
      <c r="A19" s="74">
        <v>6</v>
      </c>
      <c r="B19" s="120" t="s">
        <v>53</v>
      </c>
      <c r="C19" s="119">
        <f>COUNTIF('Nowe źródła ciepła'!E6:E27,"kolektor słoneczny")</f>
        <v>0</v>
      </c>
      <c r="D19" s="121">
        <v>0</v>
      </c>
      <c r="E19" s="120" t="s">
        <v>53</v>
      </c>
      <c r="F19" s="119">
        <f>COUNTIF('Nowe źródła ciepła'!J6:J27,"kolektor słoneczny")</f>
        <v>0</v>
      </c>
      <c r="G19" s="118">
        <v>0</v>
      </c>
      <c r="H19" s="118">
        <v>0</v>
      </c>
      <c r="K19" s="50" t="s">
        <v>87</v>
      </c>
      <c r="L19" s="50" t="s">
        <v>41</v>
      </c>
    </row>
    <row r="20" spans="1:14" x14ac:dyDescent="0.25">
      <c r="A20" s="74">
        <v>7</v>
      </c>
      <c r="B20" s="120" t="s">
        <v>57</v>
      </c>
      <c r="C20" s="119">
        <f>COUNTIF('Nowe źródła ciepła'!E6:E27,"pompa ciepła")</f>
        <v>0</v>
      </c>
      <c r="D20" s="121">
        <v>0</v>
      </c>
      <c r="E20" s="120" t="s">
        <v>57</v>
      </c>
      <c r="F20" s="119">
        <f>COUNTIF('Nowe źródła ciepła'!J6:J27,"pompa ciepła")</f>
        <v>0</v>
      </c>
      <c r="G20" s="118">
        <v>0</v>
      </c>
      <c r="H20" s="118">
        <v>0</v>
      </c>
    </row>
    <row r="21" spans="1:14" x14ac:dyDescent="0.25">
      <c r="A21" s="74">
        <v>8</v>
      </c>
      <c r="B21" s="120" t="s">
        <v>56</v>
      </c>
      <c r="C21" s="119">
        <f>COUNTIF('Nowe źródła ciepła'!E6:E27,"panele fotowoltaiczne")</f>
        <v>0</v>
      </c>
      <c r="D21" s="121">
        <v>0</v>
      </c>
      <c r="E21" s="120" t="s">
        <v>56</v>
      </c>
      <c r="F21" s="119">
        <f>COUNTIF('Nowe źródła ciepła'!J6:J27,"panele fotowoltaiczne")</f>
        <v>0</v>
      </c>
      <c r="G21" s="118">
        <v>0</v>
      </c>
      <c r="H21" s="118">
        <v>0</v>
      </c>
    </row>
    <row r="22" spans="1:14" x14ac:dyDescent="0.25">
      <c r="A22" s="74">
        <v>9</v>
      </c>
      <c r="B22" s="120" t="s">
        <v>55</v>
      </c>
      <c r="C22" s="119">
        <f>COUNTIF('Nowe źródła ciepła'!E6:E27,"elektrownia wiatrowa")</f>
        <v>0</v>
      </c>
      <c r="D22" s="121">
        <v>0</v>
      </c>
      <c r="E22" s="120" t="s">
        <v>55</v>
      </c>
      <c r="F22" s="119">
        <f>COUNTIF('Nowe źródła ciepła'!J6:J27,"elektrownia wiatrowa")</f>
        <v>0</v>
      </c>
      <c r="G22" s="118">
        <v>0</v>
      </c>
      <c r="H22" s="118">
        <v>0</v>
      </c>
    </row>
    <row r="23" spans="1:14" x14ac:dyDescent="0.25">
      <c r="A23" s="74">
        <v>10</v>
      </c>
      <c r="B23" s="120" t="s">
        <v>54</v>
      </c>
      <c r="C23" s="119">
        <f>COUNTIF('Nowe źródła ciepła'!E6:E27,"sieć ciepłownicza")</f>
        <v>0</v>
      </c>
      <c r="D23" s="121">
        <v>0</v>
      </c>
      <c r="E23" s="120" t="s">
        <v>54</v>
      </c>
      <c r="F23" s="119">
        <f>COUNTIF('Nowe źródła ciepła'!J6:J27,"sieć ciepłownicza")</f>
        <v>0</v>
      </c>
      <c r="G23" s="118">
        <v>0</v>
      </c>
      <c r="H23" s="118">
        <v>0</v>
      </c>
    </row>
    <row r="24" spans="1:14" ht="15.75" thickBot="1" x14ac:dyDescent="0.3">
      <c r="A24" s="75">
        <v>11</v>
      </c>
      <c r="B24" s="116" t="s">
        <v>52</v>
      </c>
      <c r="C24" s="115">
        <f>COUNTIF('Nowe źródła ciepła'!E6:E27,"sieć gazowa")</f>
        <v>0</v>
      </c>
      <c r="D24" s="117">
        <v>0</v>
      </c>
      <c r="E24" s="116" t="s">
        <v>52</v>
      </c>
      <c r="F24" s="115">
        <f>COUNTIF('Nowe źródła ciepła'!J6:J27,"sieć gazowa")</f>
        <v>0</v>
      </c>
      <c r="G24" s="114">
        <v>0</v>
      </c>
      <c r="H24" s="114">
        <v>0</v>
      </c>
    </row>
    <row r="25" spans="1:14" ht="15.75" thickBot="1" x14ac:dyDescent="0.3">
      <c r="B25" s="32" t="s">
        <v>5</v>
      </c>
      <c r="C25" s="45">
        <f>SUM(C14:C24)</f>
        <v>0</v>
      </c>
      <c r="D25" s="113">
        <f>SUM(D14:D24)</f>
        <v>0</v>
      </c>
      <c r="F25" s="45">
        <f>SUM(F14:F24)</f>
        <v>0</v>
      </c>
      <c r="G25" s="113">
        <f>SUM(G14:G24)</f>
        <v>0</v>
      </c>
      <c r="H25" s="113">
        <f>'Nowe źródła ciepła'!D28</f>
        <v>0</v>
      </c>
      <c r="K25" s="2"/>
    </row>
    <row r="31" spans="1:14" x14ac:dyDescent="0.25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27"/>
    </row>
    <row r="32" spans="1:14" x14ac:dyDescent="0.25">
      <c r="A32" s="143"/>
      <c r="B32" s="143"/>
    </row>
  </sheetData>
  <mergeCells count="32">
    <mergeCell ref="A32:B32"/>
    <mergeCell ref="A11:D11"/>
    <mergeCell ref="I7:J7"/>
    <mergeCell ref="A8:J8"/>
    <mergeCell ref="A4:J4"/>
    <mergeCell ref="A10:G10"/>
    <mergeCell ref="A31:M31"/>
    <mergeCell ref="E7:F7"/>
    <mergeCell ref="G7:H7"/>
    <mergeCell ref="K5:L5"/>
    <mergeCell ref="C5:D5"/>
    <mergeCell ref="E6:F6"/>
    <mergeCell ref="E11:G11"/>
    <mergeCell ref="K7:L7"/>
    <mergeCell ref="C7:D7"/>
    <mergeCell ref="G6:H6"/>
    <mergeCell ref="P2:T2"/>
    <mergeCell ref="A5:B5"/>
    <mergeCell ref="A1:T1"/>
    <mergeCell ref="A3:M3"/>
    <mergeCell ref="A2:N2"/>
    <mergeCell ref="K4:M4"/>
    <mergeCell ref="E5:F5"/>
    <mergeCell ref="G5:H5"/>
    <mergeCell ref="I5:J5"/>
    <mergeCell ref="I6:J6"/>
    <mergeCell ref="P12:T12"/>
    <mergeCell ref="K6:L6"/>
    <mergeCell ref="A6:B6"/>
    <mergeCell ref="C6:D6"/>
    <mergeCell ref="A7:B7"/>
    <mergeCell ref="K8:M8"/>
  </mergeCells>
  <dataValidations count="3">
    <dataValidation type="list" allowBlank="1" showInputMessage="1" showErrorMessage="1" sqref="P4">
      <formula1>$K$16:$K$19</formula1>
    </dataValidation>
    <dataValidation type="list" allowBlank="1" showInputMessage="1" showErrorMessage="1" sqref="Q4:Q5">
      <formula1>$L$17:$L$18</formula1>
    </dataValidation>
    <dataValidation type="list" allowBlank="1" showInputMessage="1" showErrorMessage="1" sqref="P5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scale="53" orientation="landscape" r:id="rId1"/>
  <headerFooter>
    <oddFooter>&amp;C820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Strona tytułowa</vt:lpstr>
      <vt:lpstr>Likwidowane źródła ciepła</vt:lpstr>
      <vt:lpstr>Nowe źródła ciepła</vt:lpstr>
      <vt:lpstr>Efekt rzeczowy i ekologiczny</vt:lpstr>
      <vt:lpstr>'Efekt rzeczowy i ekologiczny'!Obszar_wydruku</vt:lpstr>
      <vt:lpstr>'Likwidowane źródła ciepła'!Obszar_wydruku</vt:lpstr>
      <vt:lpstr>'Nowe źródła ciepła'!Obszar_wydruku</vt:lpstr>
      <vt:lpstr>'Strona tytułowa'!Obszar_wydruku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Zapała</dc:creator>
  <cp:lastModifiedBy>Anna Jędrzejewska</cp:lastModifiedBy>
  <cp:lastPrinted>2020-07-23T10:29:54Z</cp:lastPrinted>
  <dcterms:created xsi:type="dcterms:W3CDTF">2018-08-10T05:43:46Z</dcterms:created>
  <dcterms:modified xsi:type="dcterms:W3CDTF">2020-08-18T08:21:22Z</dcterms:modified>
</cp:coreProperties>
</file>